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245" windowHeight="8175"/>
  </bookViews>
  <sheets>
    <sheet name="statistic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CRC95" localSheetId="0">'[1]ST EXPORT'!$B$10:$AV$10</definedName>
    <definedName name="_CRC95">'[1]ST EXPORT'!$B$10:$AV$10</definedName>
    <definedName name="_dat1">'[2]Stocks and Index (2)'!$Y$4:$AE$2352</definedName>
    <definedName name="_GRS95" localSheetId="0">'[1]ST EXPORT'!$B$11:$AV$11</definedName>
    <definedName name="_GRS95">'[1]ST EXPORT'!$B$11:$AV$11</definedName>
    <definedName name="_HRC95" localSheetId="0">'[1]ST EXPORT'!$B$9:$AV$9</definedName>
    <definedName name="_HRC95">'[1]ST EXPORT'!$B$9:$AV$9</definedName>
    <definedName name="_lev2" localSheetId="0">#REF!,#REF!</definedName>
    <definedName name="_lev2">#REF!,#REF!</definedName>
    <definedName name="_QCF01" localSheetId="0">[3]PandL!$Q$53</definedName>
    <definedName name="_QCF01">[3]PandL!$Q$53</definedName>
    <definedName name="_QCF94" localSheetId="0">[3]PandL!$J$53</definedName>
    <definedName name="_QCF94">[3]PandL!$J$53</definedName>
    <definedName name="_QCF95" localSheetId="0">[3]PandL!$K$53</definedName>
    <definedName name="_QCF95">[3]PandL!$K$53</definedName>
    <definedName name="_QCF96" localSheetId="0">[3]PandL!$L$53</definedName>
    <definedName name="_QCF96">[3]PandL!$L$53</definedName>
    <definedName name="_QCF97" localSheetId="0">[3]PandL!$M$53</definedName>
    <definedName name="_QCF97">[3]PandL!$M$53</definedName>
    <definedName name="_QCF98" localSheetId="0">[3]PandL!$N$53</definedName>
    <definedName name="_QCF98">[3]PandL!$N$53</definedName>
    <definedName name="_QCF99" localSheetId="0">[3]PandL!$O$53</definedName>
    <definedName name="_QCF99">[3]PandL!$O$53</definedName>
    <definedName name="_QD01" localSheetId="0">[3]PandL!$Q$61</definedName>
    <definedName name="_QD01">[3]PandL!$Q$61</definedName>
    <definedName name="_QD94" localSheetId="0">[3]PandL!$J$61</definedName>
    <definedName name="_QD94">[3]PandL!$J$61</definedName>
    <definedName name="_QD95" localSheetId="0">[3]PandL!$K$61</definedName>
    <definedName name="_QD95">[3]PandL!$K$61</definedName>
    <definedName name="_QD96" localSheetId="0">[3]PandL!$L$61</definedName>
    <definedName name="_QD96">[3]PandL!$L$61</definedName>
    <definedName name="_QD97" localSheetId="0">[3]PandL!$M$61</definedName>
    <definedName name="_QD97">[3]PandL!$M$61</definedName>
    <definedName name="_QD98" localSheetId="0">[3]PandL!$N$61</definedName>
    <definedName name="_QD98">[3]PandL!$N$61</definedName>
    <definedName name="_QD99" localSheetId="0">[3]PandL!$O$61</definedName>
    <definedName name="_QD99">[3]PandL!$O$61</definedName>
    <definedName name="_QE01" localSheetId="0">[3]PandL!$Q$57</definedName>
    <definedName name="_QE01">[3]PandL!$Q$57</definedName>
    <definedName name="_QE94" localSheetId="0">[3]PandL!$J$57</definedName>
    <definedName name="_QE94">[3]PandL!$J$57</definedName>
    <definedName name="_QE95" localSheetId="0">[3]PandL!$K$57</definedName>
    <definedName name="_QE95">[3]PandL!$K$57</definedName>
    <definedName name="_QE96" localSheetId="0">[3]PandL!$L$57</definedName>
    <definedName name="_QE96">[3]PandL!$L$57</definedName>
    <definedName name="_QE97" localSheetId="0">[3]PandL!$M$57</definedName>
    <definedName name="_QE97">[3]PandL!$M$57</definedName>
    <definedName name="_QE98" localSheetId="0">[3]PandL!$N$57</definedName>
    <definedName name="_QE98">[3]PandL!$N$57</definedName>
    <definedName name="_QE99" localSheetId="0">[3]PandL!$O$57</definedName>
    <definedName name="_QE99">[3]PandL!$O$57</definedName>
    <definedName name="_Regression_Out" localSheetId="0" hidden="1">[1]PROD_MB_MAAND!$E$71</definedName>
    <definedName name="_Regression_Out" hidden="1">[1]PROD_MB_MAAND!$E$71</definedName>
    <definedName name="_Regression_X" localSheetId="0" hidden="1">[1]PROD_MB_MAAND!$C$60:$C$66</definedName>
    <definedName name="_Regression_X" hidden="1">[1]PROD_MB_MAAND!$C$60:$C$66</definedName>
    <definedName name="_Regression_Y" localSheetId="0" hidden="1">[1]PROD_MB_MAAND!$D$60:$D$66</definedName>
    <definedName name="_Regression_Y" hidden="1">[1]PROD_MB_MAAND!$D$60:$D$66</definedName>
    <definedName name="abc" localSheetId="0">[4]IPP!#REF!</definedName>
    <definedName name="abc">[4]IPP!#REF!</definedName>
    <definedName name="Africa" localSheetId="0">'[5]Page 10'!$B$4:$M$38</definedName>
    <definedName name="Africa">'[5]Page 10'!$B$4:$M$38</definedName>
    <definedName name="American_capacity" localSheetId="0">[6]Capacity_Americas!$B$4:$F$43</definedName>
    <definedName name="American_capacity">[6]Capacity_Americas!$B$4:$F$43</definedName>
    <definedName name="AnnulationExport" localSheetId="0">[7]!AnnulationExport</definedName>
    <definedName name="AnnulationExport">[7]!AnnulationExport</definedName>
    <definedName name="AnnulationNom" localSheetId="0">[7]!AnnulationNom</definedName>
    <definedName name="AnnulationNom">[7]!AnnulationNom</definedName>
    <definedName name="AnnulationSociété" localSheetId="0">[7]!AnnulationSociété</definedName>
    <definedName name="AnnulationSociété">[7]!AnnulationSociété</definedName>
    <definedName name="AS94X97" localSheetId="0">[1]PrGRAPH!$IU$7:$IV$59</definedName>
    <definedName name="AS94X97">[1]PrGRAPH!$IU$7:$IV$59</definedName>
    <definedName name="Asia_capacity" localSheetId="0">[6]Capacity_Asia!$B$2:$F$28</definedName>
    <definedName name="Asia_capacity">[6]Capacity_Asia!$B$2:$F$28</definedName>
    <definedName name="Assumptions" localSheetId="0">[8]BP!$A$116:$U$179</definedName>
    <definedName name="Assumptions">[8]BP!$A$116:$U$179</definedName>
    <definedName name="b" localSheetId="0">#REF!</definedName>
    <definedName name="b">#REF!</definedName>
    <definedName name="back" localSheetId="0">#REF!</definedName>
    <definedName name="back">#REF!</definedName>
    <definedName name="Balance_sheet" localSheetId="0">[8]BP!$A$53:$U$76</definedName>
    <definedName name="Balance_sheet">[8]BP!$A$53:$U$76</definedName>
    <definedName name="box" localSheetId="0">#REF!</definedName>
    <definedName name="box">#REF!</definedName>
    <definedName name="CAPEX_after_2002">#REF!</definedName>
    <definedName name="CAPEX_before_2002" localSheetId="0">#REF!</definedName>
    <definedName name="CAPEX_before_2002">#REF!</definedName>
    <definedName name="CONSOL" localSheetId="0">#REF!</definedName>
    <definedName name="CONSOL">#REF!</definedName>
    <definedName name="CopieDialogs" localSheetId="0">statistics!CopieDialogs</definedName>
    <definedName name="CopieDialogs">[0]!CopieDialogs</definedName>
    <definedName name="CPI" localSheetId="0">[4]Assumptions!$A$15:$IV$15</definedName>
    <definedName name="CPI">[4]Assumptions!$A$15:$IV$15</definedName>
    <definedName name="CPIC" localSheetId="0">[4]Assumptions!#REF!</definedName>
    <definedName name="CPIC">[4]Assumptions!#REF!</definedName>
    <definedName name="CSP" localSheetId="0">'[9]conso apparente'!#REF!</definedName>
    <definedName name="CSP">'[9]conso apparente'!#REF!</definedName>
    <definedName name="Curr">[10]Currencies!$B$2:$H$182</definedName>
    <definedName name="d" localSheetId="0">#REF!</definedName>
    <definedName name="d">#REF!</definedName>
    <definedName name="data">[11]rbci!$B$4:$L$473</definedName>
    <definedName name="data1" localSheetId="0">[12]Val!#REF!</definedName>
    <definedName name="data1">[12]Val!#REF!</definedName>
    <definedName name="DATA103" localSheetId="0">'[9]conso apparente'!#REF!</definedName>
    <definedName name="DATA103">'[9]conso apparente'!#REF!</definedName>
    <definedName name="data2">[11]indices!$B$3:$C$476</definedName>
    <definedName name="data3">[11]indices!$B$3:$E$343</definedName>
    <definedName name="data4">[11]indices!$B$3:$E$476</definedName>
    <definedName name="data5">'[11]36.6'!$B$2:$K$227</definedName>
    <definedName name="data6">'[11]36.6'!$B$4:$H$306</definedName>
    <definedName name="data7">[11]indices!$B$3:$F$2318</definedName>
    <definedName name="DCF" localSheetId="0">[8]DCF!$A$23:$L$73</definedName>
    <definedName name="DCF">[8]DCF!$A$23:$L$73</definedName>
    <definedName name="dd" localSheetId="0">statistics!dd</definedName>
    <definedName name="dd">[0]!dd</definedName>
    <definedName name="DDM" localSheetId="0">[8]DDM!$A$2:$L$48</definedName>
    <definedName name="DDM">[8]DDM!$A$2:$L$48</definedName>
    <definedName name="Discount_rate" localSheetId="0">[8]DCF!$A$3:$C$21</definedName>
    <definedName name="Discount_rate">[8]DCF!$A$3:$C$21</definedName>
    <definedName name="DM_CRC" localSheetId="0">#REF!</definedName>
    <definedName name="DM_CRC">#REF!</definedName>
    <definedName name="DM_EZCC" localSheetId="0">#REF!</definedName>
    <definedName name="DM_EZCC">#REF!</definedName>
    <definedName name="DM_HDGC" localSheetId="0">#REF!</definedName>
    <definedName name="DM_HDGC">#REF!</definedName>
    <definedName name="DM_HRC" localSheetId="0">#REF!</definedName>
    <definedName name="DM_HRC">#REF!</definedName>
    <definedName name="DM_HRP" localSheetId="0">#REF!</definedName>
    <definedName name="DM_HRP">#REF!</definedName>
    <definedName name="draft_date">#REF!</definedName>
    <definedName name="E" localSheetId="0">statistics!E</definedName>
    <definedName name="E">[0]!E</definedName>
    <definedName name="EBIT" localSheetId="0">statistics!EBIT</definedName>
    <definedName name="EBIT">[0]!EBIT</definedName>
    <definedName name="ELGcap">#REF!</definedName>
    <definedName name="Equity_Value">#REF!</definedName>
    <definedName name="Europe_prod" localSheetId="0">'[6]Tinplate production'!$G$2:$O$18</definedName>
    <definedName name="Europe_prod">'[6]Tinplate production'!$G$2:$O$18</definedName>
    <definedName name="euroRate1994" localSheetId="0">[13]DB!$B$60</definedName>
    <definedName name="euroRate1994">[13]DB!$B$60</definedName>
    <definedName name="euroRate1995" localSheetId="0">[13]DB!$C$60</definedName>
    <definedName name="euroRate1995">[13]DB!$C$60</definedName>
    <definedName name="euroRate1996" localSheetId="0">[13]DB!$D$60</definedName>
    <definedName name="euroRate1996">[13]DB!$D$60</definedName>
    <definedName name="euroRate1997" localSheetId="0">[13]DB!$E$60</definedName>
    <definedName name="euroRate1997">[13]DB!$E$60</definedName>
    <definedName name="euroRate1998" localSheetId="0">[13]DB!$F$60</definedName>
    <definedName name="euroRate1998">[13]DB!$F$60</definedName>
    <definedName name="euroRate1999" localSheetId="0">[13]DB!$G$60</definedName>
    <definedName name="euroRate1999">[13]DB!$G$60</definedName>
    <definedName name="euroRate2000" localSheetId="0">[13]DB!$H$60</definedName>
    <definedName name="euroRate2000">[13]DB!$H$60</definedName>
    <definedName name="euroRate2001" localSheetId="0">[13]DB!$I$60</definedName>
    <definedName name="euroRate2001">[13]DB!$I$60</definedName>
    <definedName name="EX_CRC" localSheetId="0">'[1]ST EXPORT'!$B$65:$AP$65</definedName>
    <definedName name="EX_CRC">'[1]ST EXPORT'!$B$65:$AP$65</definedName>
    <definedName name="EX_GC" localSheetId="0">'[1]ST EXPORT'!$B$71:$AP$71</definedName>
    <definedName name="EX_GC">'[1]ST EXPORT'!$B$71:$AP$71</definedName>
    <definedName name="EX_HRC" localSheetId="0">'[1]ST EXPORT'!$B$59:$AP$59</definedName>
    <definedName name="EX_HRC">'[1]ST EXPORT'!$B$59:$AP$59</definedName>
    <definedName name="EXCRC" localSheetId="0">'[1]ST EXPORT'!$B$10:$EF$10</definedName>
    <definedName name="EXCRC">'[1]ST EXPORT'!$B$10:$EF$10</definedName>
    <definedName name="EXGS" localSheetId="0">'[1]ST EXPORT'!$B$11:$EF$11</definedName>
    <definedName name="EXGS">'[1]ST EXPORT'!$B$11:$EF$11</definedName>
    <definedName name="EXHRC" localSheetId="0">'[1]ST EXPORT'!$B$9:$EF$9</definedName>
    <definedName name="EXHRC">'[1]ST EXPORT'!$B$9:$EF$9</definedName>
    <definedName name="Exit_multiple_2010">#REF!</definedName>
    <definedName name="F" localSheetId="0">statistics!F</definedName>
    <definedName name="F">[0]!F</definedName>
    <definedName name="FCRP" localSheetId="0">#REF!</definedName>
    <definedName name="FCRP">#REF!</definedName>
    <definedName name="FermerDialogMaintenance" localSheetId="0">statistics!FermerDialogMaintenance</definedName>
    <definedName name="FermerDialogMaintenance">[0]!FermerDialogMaintenance</definedName>
    <definedName name="FermetureFichiers" localSheetId="0">[7]!FermetureFichiers</definedName>
    <definedName name="FermetureFichiers">[7]!FermetureFichiers</definedName>
    <definedName name="FEZC" localSheetId="0">#REF!</definedName>
    <definedName name="FEZC">#REF!</definedName>
    <definedName name="FF" localSheetId="0">statistics!FF</definedName>
    <definedName name="FF">[0]!FF</definedName>
    <definedName name="FGC" localSheetId="0">#REF!</definedName>
    <definedName name="FGC">#REF!</definedName>
    <definedName name="FHRC" localSheetId="0">#REF!</definedName>
    <definedName name="FHRC">#REF!</definedName>
    <definedName name="FHRP" localSheetId="0">#REF!</definedName>
    <definedName name="FHRP">#REF!</definedName>
    <definedName name="Flow_of_funds" localSheetId="0">[8]BP!$A$79:$U$114</definedName>
    <definedName name="Flow_of_funds">[8]BP!$A$79:$U$114</definedName>
    <definedName name="forex" localSheetId="0">[4]Assumptions!#REF!</definedName>
    <definedName name="forex">[4]Assumptions!#REF!</definedName>
    <definedName name="g" localSheetId="0">statistics!g</definedName>
    <definedName name="g">[0]!g</definedName>
    <definedName name="ghfhfh" localSheetId="0">#REF!</definedName>
    <definedName name="ghfhfh">#REF!</definedName>
    <definedName name="GSM_CAPEX_after_2002">#REF!</definedName>
    <definedName name="HALFJ94" localSheetId="0">'[1]ST EXPORT'!$B$56:$Z$56</definedName>
    <definedName name="HALFJ94">'[1]ST EXPORT'!$B$56:$Z$56</definedName>
    <definedName name="hgdtgd" localSheetId="0" hidden="1">{"'РП (2)'!$A$5:$S$150"}</definedName>
    <definedName name="hgdtgd" hidden="1">{"'РП (2)'!$A$5:$S$150"}</definedName>
    <definedName name="HTML_CodePage" hidden="1">1251</definedName>
    <definedName name="HTML_Control" localSheetId="0" hidden="1">{"'РП (2)'!$A$5:$S$150"}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"кРАП"</definedName>
    <definedName name="HTML_LastUpdate" hidden="1">"03.06.99"</definedName>
    <definedName name="HTML_LineAfter" hidden="1">FALSE</definedName>
    <definedName name="HTML_LineBefore" hidden="1">FALSE</definedName>
    <definedName name="HTML_Name" hidden="1">"Вячеслав Г. Колчин"</definedName>
    <definedName name="HTML_OBDlg2" hidden="1">TRUE</definedName>
    <definedName name="HTML_OBDlg4" hidden="1">TRUE</definedName>
    <definedName name="HTML_OS" hidden="1">0</definedName>
    <definedName name="HTML_PathFile" hidden="1">"C:\1S\AworkSIBAL\ФИНПЛАН\Платежи-поступления\MyHTML.htm"</definedName>
    <definedName name="HTML_Title" hidden="1">"План платежей 0699"</definedName>
    <definedName name="ihjhf" localSheetId="0" hidden="1">{"'РП (2)'!$A$5:$S$150"}</definedName>
    <definedName name="ihjhf" hidden="1">{"'РП (2)'!$A$5:$S$150"}</definedName>
    <definedName name="InitDialogExport" localSheetId="0">[7]!InitDialogExport</definedName>
    <definedName name="InitDialogExport">[7]!InitDialogExport</definedName>
    <definedName name="InitDialogNom" localSheetId="0">[7]!InitDialogNom</definedName>
    <definedName name="InitDialogNom">[7]!InitDialogNom</definedName>
    <definedName name="InitDialogSociété" localSheetId="0">[7]!InitDialogSociété</definedName>
    <definedName name="InitDialogSociété">[7]!InitDialogSociété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LL_FEATURE" hidden="1">"c2197"</definedName>
    <definedName name="IQ_CALLABLE" hidden="1">"c2196"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PREMIUM" hidden="1">"c2195"</definedName>
    <definedName name="IQ_CONV_PRICE" hidden="1">"c2193"</definedName>
    <definedName name="IQ_CONV_RATE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XITY" hidden="1">"c2182"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ROSS_SPRD" hidden="1">"c2155"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39043.6781134259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TW" hidden="1">"c2166"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localSheetId="0">statistics!j</definedName>
    <definedName name="j">[0]!j</definedName>
    <definedName name="jfhytbvh" localSheetId="0" hidden="1">{"'РП (2)'!$A$5:$S$150"}</definedName>
    <definedName name="jfhytbvh" hidden="1">{"'РП (2)'!$A$5:$S$150"}</definedName>
    <definedName name="jghyf" localSheetId="0" hidden="1">{"'РП (2)'!$A$5:$S$150"}</definedName>
    <definedName name="jghyf" hidden="1">{"'РП (2)'!$A$5:$S$150"}</definedName>
    <definedName name="jhgytf" localSheetId="0" hidden="1">{"'РП (2)'!$A$5:$S$150"}</definedName>
    <definedName name="jhgytf" hidden="1">{"'РП (2)'!$A$5:$S$150"}</definedName>
    <definedName name="jmbj" localSheetId="0" hidden="1">{"'РП (2)'!$A$5:$S$150"}</definedName>
    <definedName name="jmbj" hidden="1">{"'РП (2)'!$A$5:$S$150"}</definedName>
    <definedName name="JR93_95" localSheetId="0">'[1]ST EXPORT'!$B$49:$EU$49</definedName>
    <definedName name="JR93_95">'[1]ST EXPORT'!$B$49:$EU$49</definedName>
    <definedName name="kBNT" localSheetId="0" hidden="1">{"'РП (2)'!$A$5:$S$150"}</definedName>
    <definedName name="kBNT" hidden="1">{"'РП (2)'!$A$5:$S$150"}</definedName>
    <definedName name="kj" localSheetId="0" hidden="1">{"'РП (2)'!$A$5:$S$150"}</definedName>
    <definedName name="kj" hidden="1">{"'РП (2)'!$A$5:$S$150"}</definedName>
    <definedName name="kjhjhgfgs" localSheetId="0" hidden="1">{"'РП (2)'!$A$5:$S$150"}</definedName>
    <definedName name="kjhjhgfgs" hidden="1">{"'РП (2)'!$A$5:$S$150"}</definedName>
    <definedName name="kjk" localSheetId="0" hidden="1">{"'РП (2)'!$A$5:$S$150"}</definedName>
    <definedName name="kjk" hidden="1">{"'РП (2)'!$A$5:$S$150"}</definedName>
    <definedName name="leverage">#REF!</definedName>
    <definedName name="lkjhgfd" localSheetId="0" hidden="1">{"'РП (2)'!$A$5:$S$150"}</definedName>
    <definedName name="lkjhgfd" hidden="1">{"'РП (2)'!$A$5:$S$150"}</definedName>
    <definedName name="lkjhug" localSheetId="0" hidden="1">{"'РП (2)'!$A$5:$S$150"}</definedName>
    <definedName name="lkjhug" hidden="1">{"'РП (2)'!$A$5:$S$150"}</definedName>
    <definedName name="LMB" localSheetId="0">#REF!</definedName>
    <definedName name="LMB">#REF!</definedName>
    <definedName name="LMSB" localSheetId="0">#REF!</definedName>
    <definedName name="LMSB">#REF!</definedName>
    <definedName name="Local_Interconnect">#REF!</definedName>
    <definedName name="LREB" localSheetId="0">#REF!</definedName>
    <definedName name="LREB">#REF!</definedName>
    <definedName name="LWR" localSheetId="0">#REF!</definedName>
    <definedName name="LWR">#REF!</definedName>
    <definedName name="MAAND" localSheetId="0">'[1]ST EXPORT'!$B$7:$IV$7</definedName>
    <definedName name="MAAND">'[1]ST EXPORT'!$B$7:$IV$7</definedName>
    <definedName name="MAC" localSheetId="0">#REF!</definedName>
    <definedName name="MAC">#REF!</definedName>
    <definedName name="MainData" localSheetId="0">#REF!</definedName>
    <definedName name="MainData">#REF!</definedName>
    <definedName name="MND94_95" localSheetId="0">#REF!</definedName>
    <definedName name="MND94_95">#REF!</definedName>
    <definedName name="MND94ETC" localSheetId="0">#REF!</definedName>
    <definedName name="MND94ETC">#REF!</definedName>
    <definedName name="mon" localSheetId="0">#REF!</definedName>
    <definedName name="mon">#REF!</definedName>
    <definedName name="n" localSheetId="0" hidden="1">[1]PROD_MB_MAAND!$E$71</definedName>
    <definedName name="n" hidden="1">[1]PROD_MB_MAAND!$E$71</definedName>
    <definedName name="NA" localSheetId="0">#REF!,#REF!,#REF!,#REF!,#REF!,#REF!,#REF!,#REF!,#REF!,#REF!,#REF!,#REF!,#REF!</definedName>
    <definedName name="NA">#REF!,#REF!,#REF!,#REF!,#REF!,#REF!,#REF!,#REF!,#REF!,#REF!,#REF!,#REF!,#REF!</definedName>
    <definedName name="NAMES" localSheetId="0">'[9]conso apparente'!#REF!</definedName>
    <definedName name="NAMES">'[9]conso apparente'!#REF!</definedName>
    <definedName name="nbbxx" localSheetId="0" hidden="1">{"'РП (2)'!$A$5:$S$150"}</definedName>
    <definedName name="nbbxx" hidden="1">{"'РП (2)'!$A$5:$S$150"}</definedName>
    <definedName name="Newco" localSheetId="0">'[14]Page 10'!$B$1:$H$118</definedName>
    <definedName name="Newco">'[14]Page 10'!$B$1:$H$118</definedName>
    <definedName name="nnb" localSheetId="0" hidden="1">{"'РП (2)'!$A$5:$S$150"}</definedName>
    <definedName name="nnb" hidden="1">{"'РП (2)'!$A$5:$S$150"}</definedName>
    <definedName name="Noms" localSheetId="0">#REF!</definedName>
    <definedName name="Noms">#REF!</definedName>
    <definedName name="oiuytrel" localSheetId="0" hidden="1">{"'РП (2)'!$A$5:$S$150"}</definedName>
    <definedName name="oiuytrel" hidden="1">{"'РП (2)'!$A$5:$S$150"}</definedName>
    <definedName name="Post_2005_APPM_growth">#REF!</definedName>
    <definedName name="Post_2005_MoU_growth">#REF!</definedName>
    <definedName name="PPI" localSheetId="0">[4]Assumptions!$A$10:$IV$10</definedName>
    <definedName name="PPI">[4]Assumptions!$A$10:$IV$10</definedName>
    <definedName name="PPIC" localSheetId="0">[4]Assumptions!#REF!</definedName>
    <definedName name="PPIC">[4]Assumptions!#REF!</definedName>
    <definedName name="Profitloss" localSheetId="0">[8]BP!$A$4:$U$51</definedName>
    <definedName name="Profitloss">[8]BP!$A$4:$U$51</definedName>
    <definedName name="QCF00" localSheetId="0">[3]PandL!$P$53</definedName>
    <definedName name="QCF00">[3]PandL!$P$53</definedName>
    <definedName name="QD00" localSheetId="0">[3]PandL!$P$61</definedName>
    <definedName name="QD00">[3]PandL!$P$61</definedName>
    <definedName name="QE00" localSheetId="0">[3]PandL!$P$57</definedName>
    <definedName name="QE00">[3]PandL!$P$57</definedName>
    <definedName name="rates">#REF!</definedName>
    <definedName name="rates1">#REF!</definedName>
    <definedName name="rates2">#REF!</definedName>
    <definedName name="SE_CR" localSheetId="0">'[1]ST EXPORT'!$B$10:$EA$10</definedName>
    <definedName name="SE_CR">'[1]ST EXPORT'!$B$10:$EA$10</definedName>
    <definedName name="SE_GR" localSheetId="0">'[1]ST EXPORT'!$B$11:$BO$11</definedName>
    <definedName name="SE_GR">'[1]ST EXPORT'!$B$11:$BO$11</definedName>
    <definedName name="SE_GS" localSheetId="0">'[1]ST EXPORT'!$B$11:$EA$11</definedName>
    <definedName name="SE_GS">'[1]ST EXPORT'!$B$11:$EA$11</definedName>
    <definedName name="SE_HR" localSheetId="0">'[1]ST EXPORT'!$B$9:$EA$9</definedName>
    <definedName name="SE_HR">'[1]ST EXPORT'!$B$9:$EA$9</definedName>
    <definedName name="SelectionNom" localSheetId="0">[7]!SelectionNom</definedName>
    <definedName name="SelectionNom">[7]!SelectionNom</definedName>
    <definedName name="SelectionSociété" localSheetId="0">[7]!SelectionSociété</definedName>
    <definedName name="SelectionSociété">[7]!SelectionSociété</definedName>
    <definedName name="SelectionSociétéCombo" localSheetId="0">[7]!SelectionSociétéCombo</definedName>
    <definedName name="SelectionSociétéCombo">[7]!SelectionSociétéCombo</definedName>
    <definedName name="SelectionSociétéComboNom" localSheetId="0">[7]!SelectionSociétéComboNom</definedName>
    <definedName name="SelectionSociétéComboNom">[7]!SelectionSociétéComboNom</definedName>
    <definedName name="Share_NA_2004">#REF!</definedName>
    <definedName name="Sociétés" localSheetId="0">#REF!</definedName>
    <definedName name="Sociétés">#REF!</definedName>
    <definedName name="Ston">[15]Data!$B$13</definedName>
    <definedName name="SupprimeNom" localSheetId="0">[7]!SupprimeNom</definedName>
    <definedName name="SupprimeNom">[7]!SupprimeNom</definedName>
    <definedName name="Tab3.3d" localSheetId="0">[16]Europe!#REF!</definedName>
    <definedName name="Tab3.3d">[16]Europe!#REF!</definedName>
    <definedName name="Tab3.3e" localSheetId="0">[16]Europe!#REF!</definedName>
    <definedName name="Tab3.3e">[16]Europe!#REF!</definedName>
    <definedName name="Tab3.3f" localSheetId="0">[16]Europe!#REF!</definedName>
    <definedName name="Tab3.3f">[16]Europe!#REF!</definedName>
    <definedName name="Tab3.3g" localSheetId="0">[16]Europe!#REF!</definedName>
    <definedName name="Tab3.3g">[16]Europe!#REF!</definedName>
    <definedName name="Tab3.3h" localSheetId="0">[16]Europe!#REF!</definedName>
    <definedName name="Tab3.3h">[16]Europe!#REF!</definedName>
    <definedName name="Tab3.3i" localSheetId="0">[16]Europe!#REF!</definedName>
    <definedName name="Tab3.3i">[16]Europe!#REF!</definedName>
    <definedName name="table">#REF!</definedName>
    <definedName name="Target_Penetration_S_2010">#REF!</definedName>
    <definedName name="Target_Penetration_Y_2010">#REF!</definedName>
    <definedName name="Title_Day">#REF!</definedName>
    <definedName name="Title_Month">#REF!</definedName>
    <definedName name="Title_Today">#REF!</definedName>
    <definedName name="TitleData" localSheetId="0">#REF!</definedName>
    <definedName name="TitleData">#REF!</definedName>
    <definedName name="TOTAL" localSheetId="0">[8]BP!$A$4:$U$179</definedName>
    <definedName name="TOTAL">[8]BP!$A$4:$U$179</definedName>
    <definedName name="ToutesFeuillesVisibles" localSheetId="0">[7]!ToutesFeuillesVisibles</definedName>
    <definedName name="ToutesFeuillesVisibles">[7]!ToutesFeuillesVisibles</definedName>
    <definedName name="USAT_CR" localSheetId="0">#REF!</definedName>
    <definedName name="USAT_CR">#REF!</definedName>
    <definedName name="USAT_GC" localSheetId="0">#REF!</definedName>
    <definedName name="USAT_GC">#REF!</definedName>
    <definedName name="USAT_HR" localSheetId="0">#REF!</definedName>
    <definedName name="USAT_HR">#REF!</definedName>
    <definedName name="USAT_HRP" localSheetId="0">#REF!</definedName>
    <definedName name="USAT_HRP">#REF!</definedName>
    <definedName name="USAT_ZC" localSheetId="0">#REF!</definedName>
    <definedName name="USAT_ZC">#REF!</definedName>
    <definedName name="uyg" localSheetId="0" hidden="1">{"'РП (2)'!$A$5:$S$150"}</definedName>
    <definedName name="uyg" hidden="1">{"'РП (2)'!$A$5:$S$150"}</definedName>
    <definedName name="uytrewq" localSheetId="0" hidden="1">{"'РП (2)'!$A$5:$S$150"}</definedName>
    <definedName name="uytrewq" hidden="1">{"'РП (2)'!$A$5:$S$150"}</definedName>
    <definedName name="v" localSheetId="0" hidden="1">[1]PROD_MB_MAAND!$C$60:$C$66</definedName>
    <definedName name="v" hidden="1">[1]PROD_MB_MAAND!$C$60:$C$66</definedName>
    <definedName name="ValidationExport" localSheetId="0">[7]!ValidationExport</definedName>
    <definedName name="ValidationExport">[7]!ValidationExport</definedName>
    <definedName name="ValidationNom" localSheetId="0">[7]!ValidationNom</definedName>
    <definedName name="ValidationNom">[7]!ValidationNom</definedName>
    <definedName name="ValidationSociété" localSheetId="0">[7]!ValidationSociété</definedName>
    <definedName name="ValidationSociété">[7]!ValidationSociété</definedName>
    <definedName name="w" localSheetId="0">statistics!w</definedName>
    <definedName name="w">[0]!w</definedName>
    <definedName name="X_AK1994" localSheetId="0">#REF!</definedName>
    <definedName name="X_AK1994">#REF!</definedName>
    <definedName name="X_AK1995" localSheetId="0">#REF!</definedName>
    <definedName name="X_AK1995">#REF!</definedName>
    <definedName name="X_AK1996" localSheetId="0">#REF!</definedName>
    <definedName name="X_AK1996">#REF!</definedName>
    <definedName name="X_AK1997" localSheetId="0">#REF!</definedName>
    <definedName name="X_AK1997">#REF!</definedName>
    <definedName name="X_AK1998" localSheetId="0">#REF!</definedName>
    <definedName name="X_AK1998">#REF!</definedName>
    <definedName name="X_AK1999" localSheetId="0">#REF!</definedName>
    <definedName name="X_AK1999">#REF!</definedName>
    <definedName name="X_AK2000" localSheetId="0">#REF!</definedName>
    <definedName name="X_AK2000">#REF!</definedName>
    <definedName name="X_AK2001" localSheetId="0">#REF!</definedName>
    <definedName name="X_AK2001">#REF!</definedName>
    <definedName name="X_AK2002" localSheetId="0">#REF!</definedName>
    <definedName name="X_AK2002">#REF!</definedName>
    <definedName name="X_AK2003" localSheetId="0">#REF!</definedName>
    <definedName name="X_AK2003">#REF!</definedName>
    <definedName name="X_AUT_PR_CH1994" localSheetId="0">#REF!</definedName>
    <definedName name="X_AUT_PR_CH1994">#REF!</definedName>
    <definedName name="X_AUT_PR_CH1995" localSheetId="0">#REF!</definedName>
    <definedName name="X_AUT_PR_CH1995">#REF!</definedName>
    <definedName name="X_AUT_PR_CH1996" localSheetId="0">#REF!</definedName>
    <definedName name="X_AUT_PR_CH1996">#REF!</definedName>
    <definedName name="X_AUT_PR_CH1997" localSheetId="0">#REF!</definedName>
    <definedName name="X_AUT_PR_CH1997">#REF!</definedName>
    <definedName name="X_AUT_PR_CH1998" localSheetId="0">#REF!</definedName>
    <definedName name="X_AUT_PR_CH1998">#REF!</definedName>
    <definedName name="X_AUT_PR_CH1999" localSheetId="0">#REF!</definedName>
    <definedName name="X_AUT_PR_CH1999">#REF!</definedName>
    <definedName name="X_AUT_PR_CH2000" localSheetId="0">#REF!</definedName>
    <definedName name="X_AUT_PR_CH2000">#REF!</definedName>
    <definedName name="X_AUT_PR_CH2001" localSheetId="0">#REF!</definedName>
    <definedName name="X_AUT_PR_CH2001">#REF!</definedName>
    <definedName name="X_AUT_PR_CH2002" localSheetId="0">#REF!</definedName>
    <definedName name="X_AUT_PR_CH2002">#REF!</definedName>
    <definedName name="X_AUT_PR_CH2003" localSheetId="0">#REF!</definedName>
    <definedName name="X_AUT_PR_CH2003">#REF!</definedName>
    <definedName name="X_BPA1994" localSheetId="0">#REF!</definedName>
    <definedName name="X_BPA1994">#REF!</definedName>
    <definedName name="X_BPA1995" localSheetId="0">#REF!</definedName>
    <definedName name="X_BPA1995">#REF!</definedName>
    <definedName name="X_BPA1996" localSheetId="0">#REF!</definedName>
    <definedName name="X_BPA1996">#REF!</definedName>
    <definedName name="X_BPA1997" localSheetId="0">#REF!</definedName>
    <definedName name="X_BPA1997">#REF!</definedName>
    <definedName name="X_BPA1998" localSheetId="0">#REF!</definedName>
    <definedName name="X_BPA1998">#REF!</definedName>
    <definedName name="X_BPA1999" localSheetId="0">#REF!</definedName>
    <definedName name="X_BPA1999">#REF!</definedName>
    <definedName name="X_BPA2000" localSheetId="0">#REF!</definedName>
    <definedName name="X_BPA2000">#REF!</definedName>
    <definedName name="X_BPA2001" localSheetId="0">#REF!</definedName>
    <definedName name="X_BPA2001">#REF!</definedName>
    <definedName name="X_BPA2002" localSheetId="0">#REF!</definedName>
    <definedName name="X_BPA2002">#REF!</definedName>
    <definedName name="X_BPA2003" localSheetId="0">#REF!</definedName>
    <definedName name="X_BPA2003">#REF!</definedName>
    <definedName name="X_CA1994" localSheetId="0">#REF!</definedName>
    <definedName name="X_CA1994">#REF!</definedName>
    <definedName name="X_CA1995" localSheetId="0">#REF!</definedName>
    <definedName name="X_CA1995">#REF!</definedName>
    <definedName name="X_CA1996" localSheetId="0">#REF!</definedName>
    <definedName name="X_CA1996">#REF!</definedName>
    <definedName name="X_CA1997" localSheetId="0">#REF!</definedName>
    <definedName name="X_CA1997">#REF!</definedName>
    <definedName name="X_CA1998" localSheetId="0">#REF!</definedName>
    <definedName name="X_CA1998">#REF!</definedName>
    <definedName name="X_CA1999" localSheetId="0">#REF!</definedName>
    <definedName name="X_CA1999">#REF!</definedName>
    <definedName name="X_CA2000" localSheetId="0">#REF!</definedName>
    <definedName name="X_CA2000">#REF!</definedName>
    <definedName name="X_CA2001" localSheetId="0">#REF!</definedName>
    <definedName name="X_CA2001">#REF!</definedName>
    <definedName name="X_CA2002" localSheetId="0">#REF!</definedName>
    <definedName name="X_CA2002">#REF!</definedName>
    <definedName name="X_CA2003" localSheetId="0">#REF!</definedName>
    <definedName name="X_CA2003">#REF!</definedName>
    <definedName name="X_CESS_ACT1994" localSheetId="0">#REF!</definedName>
    <definedName name="X_CESS_ACT1994">#REF!</definedName>
    <definedName name="X_CESS_ACT1995" localSheetId="0">#REF!</definedName>
    <definedName name="X_CESS_ACT1995">#REF!</definedName>
    <definedName name="X_CESS_ACT1996" localSheetId="0">#REF!</definedName>
    <definedName name="X_CESS_ACT1996">#REF!</definedName>
    <definedName name="X_CESS_ACT1997" localSheetId="0">#REF!</definedName>
    <definedName name="X_CESS_ACT1997">#REF!</definedName>
    <definedName name="X_CESS_ACT1998" localSheetId="0">#REF!</definedName>
    <definedName name="X_CESS_ACT1998">#REF!</definedName>
    <definedName name="X_CESS_ACT1999" localSheetId="0">#REF!</definedName>
    <definedName name="X_CESS_ACT1999">#REF!</definedName>
    <definedName name="X_CESS_ACT2000" localSheetId="0">#REF!</definedName>
    <definedName name="X_CESS_ACT2000">#REF!</definedName>
    <definedName name="X_CESS_ACT2001" localSheetId="0">#REF!</definedName>
    <definedName name="X_CESS_ACT2001">#REF!</definedName>
    <definedName name="X_CESS_ACT2002" localSheetId="0">#REF!</definedName>
    <definedName name="X_CESS_ACT2002">#REF!</definedName>
    <definedName name="X_CESS_ACT2003" localSheetId="0">#REF!</definedName>
    <definedName name="X_CESS_ACT2003">#REF!</definedName>
    <definedName name="X_DISTRIB1994" localSheetId="0">#REF!</definedName>
    <definedName name="X_DISTRIB1994">#REF!</definedName>
    <definedName name="X_DISTRIB1995" localSheetId="0">#REF!</definedName>
    <definedName name="X_DISTRIB1995">#REF!</definedName>
    <definedName name="X_DISTRIB1996" localSheetId="0">#REF!</definedName>
    <definedName name="X_DISTRIB1996">#REF!</definedName>
    <definedName name="X_DISTRIB1997" localSheetId="0">#REF!</definedName>
    <definedName name="X_DISTRIB1997">#REF!</definedName>
    <definedName name="X_DISTRIB1998" localSheetId="0">#REF!</definedName>
    <definedName name="X_DISTRIB1998">#REF!</definedName>
    <definedName name="X_DISTRIB1999" localSheetId="0">#REF!</definedName>
    <definedName name="X_DISTRIB1999">#REF!</definedName>
    <definedName name="X_DISTRIB2000" localSheetId="0">#REF!</definedName>
    <definedName name="X_DISTRIB2000">#REF!</definedName>
    <definedName name="X_DISTRIB2001" localSheetId="0">#REF!</definedName>
    <definedName name="X_DISTRIB2001">#REF!</definedName>
    <definedName name="X_DISTRIB2002" localSheetId="0">#REF!</definedName>
    <definedName name="X_DISTRIB2002">#REF!</definedName>
    <definedName name="X_DISTRIB2003" localSheetId="0">#REF!</definedName>
    <definedName name="X_DISTRIB2003">#REF!</definedName>
    <definedName name="X_DNA1994" localSheetId="0">#REF!</definedName>
    <definedName name="X_DNA1994">#REF!</definedName>
    <definedName name="X_DNA1995" localSheetId="0">#REF!</definedName>
    <definedName name="X_DNA1995">#REF!</definedName>
    <definedName name="X_DNA1996" localSheetId="0">#REF!</definedName>
    <definedName name="X_DNA1996">#REF!</definedName>
    <definedName name="X_DNA1997" localSheetId="0">#REF!</definedName>
    <definedName name="X_DNA1997">#REF!</definedName>
    <definedName name="X_DNA1998" localSheetId="0">#REF!</definedName>
    <definedName name="X_DNA1998">#REF!</definedName>
    <definedName name="X_DNA1999" localSheetId="0">#REF!</definedName>
    <definedName name="X_DNA1999">#REF!</definedName>
    <definedName name="X_DNA2000" localSheetId="0">#REF!</definedName>
    <definedName name="X_DNA2000">#REF!</definedName>
    <definedName name="X_DNA2001" localSheetId="0">#REF!</definedName>
    <definedName name="X_DNA2001">#REF!</definedName>
    <definedName name="X_DNA2002" localSheetId="0">#REF!</definedName>
    <definedName name="X_DNA2002">#REF!</definedName>
    <definedName name="X_DNA2003" localSheetId="0">#REF!</definedName>
    <definedName name="X_DNA2003">#REF!</definedName>
    <definedName name="X_EBE1994" localSheetId="0">#REF!</definedName>
    <definedName name="X_EBE1994">#REF!</definedName>
    <definedName name="X_EBE1995" localSheetId="0">#REF!</definedName>
    <definedName name="X_EBE1995">#REF!</definedName>
    <definedName name="X_EBE1996" localSheetId="0">#REF!</definedName>
    <definedName name="X_EBE1996">#REF!</definedName>
    <definedName name="X_EBE1997" localSheetId="0">#REF!</definedName>
    <definedName name="X_EBE1997">#REF!</definedName>
    <definedName name="X_EBE1998" localSheetId="0">#REF!</definedName>
    <definedName name="X_EBE1998">#REF!</definedName>
    <definedName name="X_EBE1999" localSheetId="0">#REF!</definedName>
    <definedName name="X_EBE1999">#REF!</definedName>
    <definedName name="X_EBE2000" localSheetId="0">#REF!</definedName>
    <definedName name="X_EBE2000">#REF!</definedName>
    <definedName name="X_EBE2001" localSheetId="0">#REF!</definedName>
    <definedName name="X_EBE2001">#REF!</definedName>
    <definedName name="X_EBE2002" localSheetId="0">#REF!</definedName>
    <definedName name="X_EBE2002">#REF!</definedName>
    <definedName name="X_EBE2003" localSheetId="0">#REF!</definedName>
    <definedName name="X_EBE2003">#REF!</definedName>
    <definedName name="X_EC_ACQB1994" localSheetId="0">#REF!</definedName>
    <definedName name="X_EC_ACQB1994">#REF!</definedName>
    <definedName name="X_EC_ACQB1995" localSheetId="0">#REF!</definedName>
    <definedName name="X_EC_ACQB1995">#REF!</definedName>
    <definedName name="X_EC_ACQB1996" localSheetId="0">#REF!</definedName>
    <definedName name="X_EC_ACQB1996">#REF!</definedName>
    <definedName name="X_EC_ACQB1997" localSheetId="0">#REF!</definedName>
    <definedName name="X_EC_ACQB1997">#REF!</definedName>
    <definedName name="X_EC_ACQB1998" localSheetId="0">#REF!</definedName>
    <definedName name="X_EC_ACQB1998">#REF!</definedName>
    <definedName name="X_EC_ACQB1999" localSheetId="0">#REF!</definedName>
    <definedName name="X_EC_ACQB1999">#REF!</definedName>
    <definedName name="X_EC_ACQB2000" localSheetId="0">#REF!</definedName>
    <definedName name="X_EC_ACQB2000">#REF!</definedName>
    <definedName name="X_EC_ACQB2001" localSheetId="0">#REF!</definedName>
    <definedName name="X_EC_ACQB2001">#REF!</definedName>
    <definedName name="X_EC_ACQB2002" localSheetId="0">#REF!</definedName>
    <definedName name="X_EC_ACQB2002">#REF!</definedName>
    <definedName name="X_EC_ACQB2003" localSheetId="0">#REF!</definedName>
    <definedName name="X_EC_ACQB2003">#REF!</definedName>
    <definedName name="X_EC_ACQN1994" localSheetId="0">#REF!</definedName>
    <definedName name="X_EC_ACQN1994">#REF!</definedName>
    <definedName name="X_EC_ACQN1995" localSheetId="0">#REF!</definedName>
    <definedName name="X_EC_ACQN1995">#REF!</definedName>
    <definedName name="X_EC_ACQN1996" localSheetId="0">#REF!</definedName>
    <definedName name="X_EC_ACQN1996">#REF!</definedName>
    <definedName name="X_EC_ACQN1997" localSheetId="0">#REF!</definedName>
    <definedName name="X_EC_ACQN1997">#REF!</definedName>
    <definedName name="X_EC_ACQN1998" localSheetId="0">#REF!</definedName>
    <definedName name="X_EC_ACQN1998">#REF!</definedName>
    <definedName name="X_EC_ACQN1999" localSheetId="0">#REF!</definedName>
    <definedName name="X_EC_ACQN1999">#REF!</definedName>
    <definedName name="X_EC_ACQN2000" localSheetId="0">#REF!</definedName>
    <definedName name="X_EC_ACQN2000">#REF!</definedName>
    <definedName name="X_EC_ACQN2001" localSheetId="0">#REF!</definedName>
    <definedName name="X_EC_ACQN2001">#REF!</definedName>
    <definedName name="X_EC_ACQN2002" localSheetId="0">#REF!</definedName>
    <definedName name="X_EC_ACQN2002">#REF!</definedName>
    <definedName name="X_EC_ACQN2003" localSheetId="0">#REF!</definedName>
    <definedName name="X_EC_ACQN2003">#REF!</definedName>
    <definedName name="X_EFFEC1994" localSheetId="0">#REF!</definedName>
    <definedName name="X_EFFEC1994">#REF!</definedName>
    <definedName name="X_EFFEC1995" localSheetId="0">#REF!</definedName>
    <definedName name="X_EFFEC1995">#REF!</definedName>
    <definedName name="X_EFFEC1996" localSheetId="0">#REF!</definedName>
    <definedName name="X_EFFEC1996">#REF!</definedName>
    <definedName name="X_EFFEC1997" localSheetId="0">#REF!</definedName>
    <definedName name="X_EFFEC1997">#REF!</definedName>
    <definedName name="X_EFFEC1998" localSheetId="0">#REF!</definedName>
    <definedName name="X_EFFEC1998">#REF!</definedName>
    <definedName name="X_EFFEC1999" localSheetId="0">#REF!</definedName>
    <definedName name="X_EFFEC1999">#REF!</definedName>
    <definedName name="X_EFFEC2000" localSheetId="0">#REF!</definedName>
    <definedName name="X_EFFEC2000">#REF!</definedName>
    <definedName name="X_EFFEC2001" localSheetId="0">#REF!</definedName>
    <definedName name="X_EFFEC2001">#REF!</definedName>
    <definedName name="X_EFFEC2002" localSheetId="0">#REF!</definedName>
    <definedName name="X_EFFEC2002">#REF!</definedName>
    <definedName name="X_EFFEC2003" localSheetId="0">#REF!</definedName>
    <definedName name="X_EFFEC2003">#REF!</definedName>
    <definedName name="X_EFN1993" localSheetId="0">#REF!</definedName>
    <definedName name="X_EFN1993">#REF!</definedName>
    <definedName name="X_EFN1994" localSheetId="0">#REF!</definedName>
    <definedName name="X_EFN1994">#REF!</definedName>
    <definedName name="X_EFN1995" localSheetId="0">#REF!</definedName>
    <definedName name="X_EFN1995">#REF!</definedName>
    <definedName name="X_EFN1996" localSheetId="0">#REF!</definedName>
    <definedName name="X_EFN1996">#REF!</definedName>
    <definedName name="X_EFN1997" localSheetId="0">#REF!</definedName>
    <definedName name="X_EFN1997">#REF!</definedName>
    <definedName name="X_EFN1998" localSheetId="0">#REF!</definedName>
    <definedName name="X_EFN1998">#REF!</definedName>
    <definedName name="X_EFN1999" localSheetId="0">#REF!</definedName>
    <definedName name="X_EFN1999">#REF!</definedName>
    <definedName name="X_EFN2000" localSheetId="0">#REF!</definedName>
    <definedName name="X_EFN2000">#REF!</definedName>
    <definedName name="X_EFN2001" localSheetId="0">#REF!</definedName>
    <definedName name="X_EFN2001">#REF!</definedName>
    <definedName name="X_EFN2002" localSheetId="0">#REF!</definedName>
    <definedName name="X_EFN2002">#REF!</definedName>
    <definedName name="X_EFN2003" localSheetId="0">#REF!</definedName>
    <definedName name="X_EFN2003">#REF!</definedName>
    <definedName name="X_FP1994" localSheetId="0">#REF!</definedName>
    <definedName name="X_FP1994">#REF!</definedName>
    <definedName name="X_FP1995" localSheetId="0">#REF!</definedName>
    <definedName name="X_FP1995">#REF!</definedName>
    <definedName name="X_FP1996" localSheetId="0">#REF!</definedName>
    <definedName name="X_FP1996">#REF!</definedName>
    <definedName name="X_FP1997" localSheetId="0">#REF!</definedName>
    <definedName name="X_FP1997">#REF!</definedName>
    <definedName name="X_FP1998" localSheetId="0">#REF!</definedName>
    <definedName name="X_FP1998">#REF!</definedName>
    <definedName name="X_FP1999" localSheetId="0">#REF!</definedName>
    <definedName name="X_FP1999">#REF!</definedName>
    <definedName name="X_FP2000" localSheetId="0">#REF!</definedName>
    <definedName name="X_FP2000">#REF!</definedName>
    <definedName name="X_FP2001" localSheetId="0">#REF!</definedName>
    <definedName name="X_FP2001">#REF!</definedName>
    <definedName name="X_FP2002" localSheetId="0">#REF!</definedName>
    <definedName name="X_FP2002">#REF!</definedName>
    <definedName name="X_FP2003" localSheetId="0">#REF!</definedName>
    <definedName name="X_FP2003">#REF!</definedName>
    <definedName name="X_FPPDG1994" localSheetId="0">#REF!</definedName>
    <definedName name="X_FPPDG1994">#REF!</definedName>
    <definedName name="X_FPPDG1995" localSheetId="0">#REF!</definedName>
    <definedName name="X_FPPDG1995">#REF!</definedName>
    <definedName name="X_FPPDG1996" localSheetId="0">#REF!</definedName>
    <definedName name="X_FPPDG1996">#REF!</definedName>
    <definedName name="X_FPPDG1997" localSheetId="0">#REF!</definedName>
    <definedName name="X_FPPDG1997">#REF!</definedName>
    <definedName name="X_FPPDG1998" localSheetId="0">#REF!</definedName>
    <definedName name="X_FPPDG1998">#REF!</definedName>
    <definedName name="X_FPPDG1999" localSheetId="0">#REF!</definedName>
    <definedName name="X_FPPDG1999">#REF!</definedName>
    <definedName name="X_FPPDG2000" localSheetId="0">#REF!</definedName>
    <definedName name="X_FPPDG2000">#REF!</definedName>
    <definedName name="X_FPPDG2001" localSheetId="0">#REF!</definedName>
    <definedName name="X_FPPDG2001">#REF!</definedName>
    <definedName name="X_FPPDG2002" localSheetId="0">#REF!</definedName>
    <definedName name="X_FPPDG2002">#REF!</definedName>
    <definedName name="X_FPPDG2003" localSheetId="0">#REF!</definedName>
    <definedName name="X_FPPDG2003">#REF!</definedName>
    <definedName name="X_FPT1994" localSheetId="0">#REF!</definedName>
    <definedName name="X_FPT1994">#REF!</definedName>
    <definedName name="X_FPT1995" localSheetId="0">#REF!</definedName>
    <definedName name="X_FPT1995">#REF!</definedName>
    <definedName name="X_FPT1996" localSheetId="0">#REF!</definedName>
    <definedName name="X_FPT1996">#REF!</definedName>
    <definedName name="X_FPT1997" localSheetId="0">#REF!</definedName>
    <definedName name="X_FPT1997">#REF!</definedName>
    <definedName name="X_FPT1998" localSheetId="0">#REF!</definedName>
    <definedName name="X_FPT1998">#REF!</definedName>
    <definedName name="X_FPT1999" localSheetId="0">#REF!</definedName>
    <definedName name="X_FPT1999">#REF!</definedName>
    <definedName name="X_FPT2000" localSheetId="0">#REF!</definedName>
    <definedName name="X_FPT2000">#REF!</definedName>
    <definedName name="X_FPT2001" localSheetId="0">#REF!</definedName>
    <definedName name="X_FPT2001">#REF!</definedName>
    <definedName name="X_FPT2002" localSheetId="0">#REF!</definedName>
    <definedName name="X_FPT2002">#REF!</definedName>
    <definedName name="X_FPT2003" localSheetId="0">#REF!</definedName>
    <definedName name="X_FPT2003">#REF!</definedName>
    <definedName name="X_FRP1994" localSheetId="0">#REF!</definedName>
    <definedName name="X_FRP1994">#REF!</definedName>
    <definedName name="X_FRP1995" localSheetId="0">#REF!</definedName>
    <definedName name="X_FRP1995">#REF!</definedName>
    <definedName name="X_FRP1996" localSheetId="0">#REF!</definedName>
    <definedName name="X_FRP1996">#REF!</definedName>
    <definedName name="X_FRP1997" localSheetId="0">#REF!</definedName>
    <definedName name="X_FRP1997">#REF!</definedName>
    <definedName name="X_FRP1998" localSheetId="0">#REF!</definedName>
    <definedName name="X_FRP1998">#REF!</definedName>
    <definedName name="X_FRP1999" localSheetId="0">#REF!</definedName>
    <definedName name="X_FRP1999">#REF!</definedName>
    <definedName name="X_FRP2000" localSheetId="0">#REF!</definedName>
    <definedName name="X_FRP2000">#REF!</definedName>
    <definedName name="X_FRP2001" localSheetId="0">#REF!</definedName>
    <definedName name="X_FRP2001">#REF!</definedName>
    <definedName name="X_FRP2002" localSheetId="0">#REF!</definedName>
    <definedName name="X_FRP2002">#REF!</definedName>
    <definedName name="X_FRP2003" localSheetId="0">#REF!</definedName>
    <definedName name="X_FRP2003">#REF!</definedName>
    <definedName name="X_IF1994" localSheetId="0">#REF!</definedName>
    <definedName name="X_IF1994">#REF!</definedName>
    <definedName name="X_IF1995" localSheetId="0">#REF!</definedName>
    <definedName name="X_IF1995">#REF!</definedName>
    <definedName name="X_IF1996" localSheetId="0">#REF!</definedName>
    <definedName name="X_IF1996">#REF!</definedName>
    <definedName name="X_IF1997" localSheetId="0">#REF!</definedName>
    <definedName name="X_IF1997">#REF!</definedName>
    <definedName name="X_IF1998" localSheetId="0">#REF!</definedName>
    <definedName name="X_IF1998">#REF!</definedName>
    <definedName name="X_IF1999" localSheetId="0">#REF!</definedName>
    <definedName name="X_IF1999">#REF!</definedName>
    <definedName name="X_IF2000" localSheetId="0">#REF!</definedName>
    <definedName name="X_IF2000">#REF!</definedName>
    <definedName name="X_IF2001" localSheetId="0">#REF!</definedName>
    <definedName name="X_IF2001">#REF!</definedName>
    <definedName name="X_IF2002" localSheetId="0">#REF!</definedName>
    <definedName name="X_IF2002">#REF!</definedName>
    <definedName name="X_IF2003" localSheetId="0">#REF!</definedName>
    <definedName name="X_IF2003">#REF!</definedName>
    <definedName name="X_II1994" localSheetId="0">#REF!</definedName>
    <definedName name="X_II1994">#REF!</definedName>
    <definedName name="X_II1995" localSheetId="0">#REF!</definedName>
    <definedName name="X_II1995">#REF!</definedName>
    <definedName name="X_II1996" localSheetId="0">#REF!</definedName>
    <definedName name="X_II1996">#REF!</definedName>
    <definedName name="X_II1997" localSheetId="0">#REF!</definedName>
    <definedName name="X_II1997">#REF!</definedName>
    <definedName name="X_II1998" localSheetId="0">#REF!</definedName>
    <definedName name="X_II1998">#REF!</definedName>
    <definedName name="X_II1999" localSheetId="0">#REF!</definedName>
    <definedName name="X_II1999">#REF!</definedName>
    <definedName name="X_II2000" localSheetId="0">#REF!</definedName>
    <definedName name="X_II2000">#REF!</definedName>
    <definedName name="X_II2001" localSheetId="0">#REF!</definedName>
    <definedName name="X_II2001">#REF!</definedName>
    <definedName name="X_II2002" localSheetId="0">#REF!</definedName>
    <definedName name="X_II2002">#REF!</definedName>
    <definedName name="X_II2003" localSheetId="0">#REF!</definedName>
    <definedName name="X_II2003">#REF!</definedName>
    <definedName name="X_IMMO_FIN1994" localSheetId="0">#REF!</definedName>
    <definedName name="X_IMMO_FIN1994">#REF!</definedName>
    <definedName name="X_IMMO_FIN1995" localSheetId="0">#REF!</definedName>
    <definedName name="X_IMMO_FIN1995">#REF!</definedName>
    <definedName name="X_IMMO_FIN1996" localSheetId="0">#REF!</definedName>
    <definedName name="X_IMMO_FIN1996">#REF!</definedName>
    <definedName name="X_IMMO_FIN1997" localSheetId="0">#REF!</definedName>
    <definedName name="X_IMMO_FIN1997">#REF!</definedName>
    <definedName name="X_IMMO_FIN1998" localSheetId="0">#REF!</definedName>
    <definedName name="X_IMMO_FIN1998">#REF!</definedName>
    <definedName name="X_IMMO_FIN1999" localSheetId="0">#REF!</definedName>
    <definedName name="X_IMMO_FIN1999">#REF!</definedName>
    <definedName name="X_IMMO_FIN2000" localSheetId="0">#REF!</definedName>
    <definedName name="X_IMMO_FIN2000">#REF!</definedName>
    <definedName name="X_IMMO_FIN2001" localSheetId="0">#REF!</definedName>
    <definedName name="X_IMMO_FIN2001">#REF!</definedName>
    <definedName name="X_IMMO_FIN2002" localSheetId="0">#REF!</definedName>
    <definedName name="X_IMMO_FIN2002">#REF!</definedName>
    <definedName name="X_IMMO_FIN2003" localSheetId="0">#REF!</definedName>
    <definedName name="X_IMMO_FIN2003">#REF!</definedName>
    <definedName name="X_IMMO1994" localSheetId="0">#REF!</definedName>
    <definedName name="X_IMMO1994">#REF!</definedName>
    <definedName name="X_IMMO1995" localSheetId="0">#REF!</definedName>
    <definedName name="X_IMMO1995">#REF!</definedName>
    <definedName name="X_IMMO1996" localSheetId="0">#REF!</definedName>
    <definedName name="X_IMMO1996">#REF!</definedName>
    <definedName name="X_IMMO1997" localSheetId="0">#REF!</definedName>
    <definedName name="X_IMMO1997">#REF!</definedName>
    <definedName name="X_IMMO1998" localSheetId="0">#REF!</definedName>
    <definedName name="X_IMMO1998">#REF!</definedName>
    <definedName name="X_IMMO1999" localSheetId="0">#REF!</definedName>
    <definedName name="X_IMMO1999">#REF!</definedName>
    <definedName name="X_IMMO2000" localSheetId="0">#REF!</definedName>
    <definedName name="X_IMMO2000">#REF!</definedName>
    <definedName name="X_IMMO2001" localSheetId="0">#REF!</definedName>
    <definedName name="X_IMMO2001">#REF!</definedName>
    <definedName name="X_IMMO2002" localSheetId="0">#REF!</definedName>
    <definedName name="X_IMMO2002">#REF!</definedName>
    <definedName name="X_IMMO2003" localSheetId="0">#REF!</definedName>
    <definedName name="X_IMMO2003">#REF!</definedName>
    <definedName name="X_IMP1994" localSheetId="0">#REF!</definedName>
    <definedName name="X_IMP1994">#REF!</definedName>
    <definedName name="X_IMP1995" localSheetId="0">#REF!</definedName>
    <definedName name="X_IMP1995">#REF!</definedName>
    <definedName name="X_IMP1996" localSheetId="0">#REF!</definedName>
    <definedName name="X_IMP1996">#REF!</definedName>
    <definedName name="X_IMP1997" localSheetId="0">#REF!</definedName>
    <definedName name="X_IMP1997">#REF!</definedName>
    <definedName name="X_IMP1998" localSheetId="0">#REF!</definedName>
    <definedName name="X_IMP1998">#REF!</definedName>
    <definedName name="X_IMP1999" localSheetId="0">#REF!</definedName>
    <definedName name="X_IMP1999">#REF!</definedName>
    <definedName name="X_IMP2000" localSheetId="0">#REF!</definedName>
    <definedName name="X_IMP2000">#REF!</definedName>
    <definedName name="X_IMP2001" localSheetId="0">#REF!</definedName>
    <definedName name="X_IMP2001">#REF!</definedName>
    <definedName name="X_IMP2002" localSheetId="0">#REF!</definedName>
    <definedName name="X_IMP2002">#REF!</definedName>
    <definedName name="X_IMP2003" localSheetId="0">#REF!</definedName>
    <definedName name="X_IMP2003">#REF!</definedName>
    <definedName name="X_MATURITE1994" localSheetId="0">#REF!</definedName>
    <definedName name="X_MATURITE1994">#REF!</definedName>
    <definedName name="X_MATURITE1995" localSheetId="0">#REF!</definedName>
    <definedName name="X_MATURITE1995">#REF!</definedName>
    <definedName name="X_MATURITE1996" localSheetId="0">#REF!</definedName>
    <definedName name="X_MATURITE1996">#REF!</definedName>
    <definedName name="X_MATURITE1997" localSheetId="0">#REF!</definedName>
    <definedName name="X_MATURITE1997">#REF!</definedName>
    <definedName name="X_MATURITE1998" localSheetId="0">#REF!</definedName>
    <definedName name="X_MATURITE1998">#REF!</definedName>
    <definedName name="X_MATURITE1999" localSheetId="0">#REF!</definedName>
    <definedName name="X_MATURITE1999">#REF!</definedName>
    <definedName name="X_MATURITE2000" localSheetId="0">#REF!</definedName>
    <definedName name="X_MATURITE2000">#REF!</definedName>
    <definedName name="X_MATURITE2001" localSheetId="0">#REF!</definedName>
    <definedName name="X_MATURITE2001">#REF!</definedName>
    <definedName name="X_MATURITE2002" localSheetId="0">#REF!</definedName>
    <definedName name="X_MATURITE2002">#REF!</definedName>
    <definedName name="X_MATURITE2003" localSheetId="0">#REF!</definedName>
    <definedName name="X_MATURITE2003">#REF!</definedName>
    <definedName name="X_MBA1994" localSheetId="0">#REF!</definedName>
    <definedName name="X_MBA1994">#REF!</definedName>
    <definedName name="X_MBA1995" localSheetId="0">#REF!</definedName>
    <definedName name="X_MBA1995">#REF!</definedName>
    <definedName name="X_MBA1996" localSheetId="0">#REF!</definedName>
    <definedName name="X_MBA1996">#REF!</definedName>
    <definedName name="X_MBA1997" localSheetId="0">#REF!</definedName>
    <definedName name="X_MBA1997">#REF!</definedName>
    <definedName name="X_MBA1998" localSheetId="0">#REF!</definedName>
    <definedName name="X_MBA1998">#REF!</definedName>
    <definedName name="X_MBA1999" localSheetId="0">#REF!</definedName>
    <definedName name="X_MBA1999">#REF!</definedName>
    <definedName name="X_MBA2000" localSheetId="0">#REF!</definedName>
    <definedName name="X_MBA2000">#REF!</definedName>
    <definedName name="X_MBA2001" localSheetId="0">#REF!</definedName>
    <definedName name="X_MBA2001">#REF!</definedName>
    <definedName name="X_MBA2002" localSheetId="0">#REF!</definedName>
    <definedName name="X_MBA2002">#REF!</definedName>
    <definedName name="X_MBA2003" localSheetId="0">#REF!</definedName>
    <definedName name="X_MBA2003">#REF!</definedName>
    <definedName name="X_MBAC1994" localSheetId="0">#REF!</definedName>
    <definedName name="X_MBAC1994">#REF!</definedName>
    <definedName name="X_MBAC1995" localSheetId="0">#REF!</definedName>
    <definedName name="X_MBAC1995">#REF!</definedName>
    <definedName name="X_MBAC1996" localSheetId="0">#REF!</definedName>
    <definedName name="X_MBAC1996">#REF!</definedName>
    <definedName name="X_MBAC1997" localSheetId="0">#REF!</definedName>
    <definedName name="X_MBAC1997">#REF!</definedName>
    <definedName name="X_MBAC1998" localSheetId="0">#REF!</definedName>
    <definedName name="X_MBAC1998">#REF!</definedName>
    <definedName name="X_MBAC1999" localSheetId="0">#REF!</definedName>
    <definedName name="X_MBAC1999">#REF!</definedName>
    <definedName name="X_MBAC2000" localSheetId="0">#REF!</definedName>
    <definedName name="X_MBAC2000">#REF!</definedName>
    <definedName name="X_MBAC2001" localSheetId="0">#REF!</definedName>
    <definedName name="X_MBAC2001">#REF!</definedName>
    <definedName name="X_MBAC2002" localSheetId="0">#REF!</definedName>
    <definedName name="X_MBAC2002">#REF!</definedName>
    <definedName name="X_MBAC2003" localSheetId="0">#REF!</definedName>
    <definedName name="X_MBAC2003">#REF!</definedName>
    <definedName name="X_PART1994" localSheetId="0">#REF!</definedName>
    <definedName name="X_PART1994">#REF!</definedName>
    <definedName name="X_PART1995" localSheetId="0">#REF!</definedName>
    <definedName name="X_PART1995">#REF!</definedName>
    <definedName name="X_PART1996" localSheetId="0">#REF!</definedName>
    <definedName name="X_PART1996">#REF!</definedName>
    <definedName name="X_PART1997" localSheetId="0">#REF!</definedName>
    <definedName name="X_PART1997">#REF!</definedName>
    <definedName name="X_PART1998" localSheetId="0">#REF!</definedName>
    <definedName name="X_PART1998">#REF!</definedName>
    <definedName name="X_PART1999" localSheetId="0">#REF!</definedName>
    <definedName name="X_PART1999">#REF!</definedName>
    <definedName name="X_PART2000" localSheetId="0">#REF!</definedName>
    <definedName name="X_PART2000">#REF!</definedName>
    <definedName name="X_PART2001" localSheetId="0">#REF!</definedName>
    <definedName name="X_PART2001">#REF!</definedName>
    <definedName name="X_PART2002" localSheetId="0">#REF!</definedName>
    <definedName name="X_PART2002">#REF!</definedName>
    <definedName name="X_PART2003" localSheetId="0">#REF!</definedName>
    <definedName name="X_PART2003">#REF!</definedName>
    <definedName name="X_PROV1994" localSheetId="0">#REF!</definedName>
    <definedName name="X_PROV1994">#REF!</definedName>
    <definedName name="X_PROV1995" localSheetId="0">#REF!</definedName>
    <definedName name="X_PROV1995">#REF!</definedName>
    <definedName name="X_PROV1996" localSheetId="0">#REF!</definedName>
    <definedName name="X_PROV1996">#REF!</definedName>
    <definedName name="X_PROV1997" localSheetId="0">#REF!</definedName>
    <definedName name="X_PROV1997">#REF!</definedName>
    <definedName name="X_PROV1998" localSheetId="0">#REF!</definedName>
    <definedName name="X_PROV1998">#REF!</definedName>
    <definedName name="X_PROV1999" localSheetId="0">#REF!</definedName>
    <definedName name="X_PROV1999">#REF!</definedName>
    <definedName name="X_PROV2000" localSheetId="0">#REF!</definedName>
    <definedName name="X_PROV2000">#REF!</definedName>
    <definedName name="X_PROV2001" localSheetId="0">#REF!</definedName>
    <definedName name="X_PROV2001">#REF!</definedName>
    <definedName name="X_PROV2002" localSheetId="0">#REF!</definedName>
    <definedName name="X_PROV2002">#REF!</definedName>
    <definedName name="X_PROV2003" localSheetId="0">#REF!</definedName>
    <definedName name="X_PROV2003">#REF!</definedName>
    <definedName name="X_R_EXCEP1994" localSheetId="0">#REF!</definedName>
    <definedName name="X_R_EXCEP1994">#REF!</definedName>
    <definedName name="X_R_EXCEP1995" localSheetId="0">#REF!</definedName>
    <definedName name="X_R_EXCEP1995">#REF!</definedName>
    <definedName name="X_R_EXCEP1996" localSheetId="0">#REF!</definedName>
    <definedName name="X_R_EXCEP1996">#REF!</definedName>
    <definedName name="X_R_EXCEP1997" localSheetId="0">#REF!</definedName>
    <definedName name="X_R_EXCEP1997">#REF!</definedName>
    <definedName name="X_R_EXCEP1998" localSheetId="0">#REF!</definedName>
    <definedName name="X_R_EXCEP1998">#REF!</definedName>
    <definedName name="X_R_EXCEP1999" localSheetId="0">#REF!</definedName>
    <definedName name="X_R_EXCEP1999">#REF!</definedName>
    <definedName name="X_R_EXCEP2000" localSheetId="0">#REF!</definedName>
    <definedName name="X_R_EXCEP2000">#REF!</definedName>
    <definedName name="X_R_EXCEP2001" localSheetId="0">#REF!</definedName>
    <definedName name="X_R_EXCEP2001">#REF!</definedName>
    <definedName name="X_R_EXCEP2002" localSheetId="0">#REF!</definedName>
    <definedName name="X_R_EXCEP2002">#REF!</definedName>
    <definedName name="X_R_EXCEP2003" localSheetId="0">#REF!</definedName>
    <definedName name="X_R_EXCEP2003">#REF!</definedName>
    <definedName name="X_REX1994" localSheetId="0">#REF!</definedName>
    <definedName name="X_REX1994">#REF!</definedName>
    <definedName name="X_REX1995" localSheetId="0">#REF!</definedName>
    <definedName name="X_REX1995">#REF!</definedName>
    <definedName name="X_REX1996" localSheetId="0">#REF!</definedName>
    <definedName name="X_REX1996">#REF!</definedName>
    <definedName name="X_REX1997" localSheetId="0">#REF!</definedName>
    <definedName name="X_REX1997">#REF!</definedName>
    <definedName name="X_REX1998" localSheetId="0">#REF!</definedName>
    <definedName name="X_REX1998">#REF!</definedName>
    <definedName name="X_REX1999" localSheetId="0">#REF!</definedName>
    <definedName name="X_REX1999">#REF!</definedName>
    <definedName name="X_REX2000" localSheetId="0">#REF!</definedName>
    <definedName name="X_REX2000">#REF!</definedName>
    <definedName name="X_REX2001" localSheetId="0">#REF!</definedName>
    <definedName name="X_REX2001">#REF!</definedName>
    <definedName name="X_REX2002" localSheetId="0">#REF!</definedName>
    <definedName name="X_REX2002">#REF!</definedName>
    <definedName name="X_REX2003" localSheetId="0">#REF!</definedName>
    <definedName name="X_REX2003">#REF!</definedName>
    <definedName name="X_RF1994" localSheetId="0">#REF!</definedName>
    <definedName name="X_RF1994">#REF!</definedName>
    <definedName name="X_RF1995" localSheetId="0">#REF!</definedName>
    <definedName name="X_RF1995">#REF!</definedName>
    <definedName name="X_RF1996" localSheetId="0">#REF!</definedName>
    <definedName name="X_RF1996">#REF!</definedName>
    <definedName name="X_RF1997" localSheetId="0">#REF!</definedName>
    <definedName name="X_RF1997">#REF!</definedName>
    <definedName name="X_RF1998" localSheetId="0">#REF!</definedName>
    <definedName name="X_RF1998">#REF!</definedName>
    <definedName name="X_RF1999" localSheetId="0">#REF!</definedName>
    <definedName name="X_RF1999">#REF!</definedName>
    <definedName name="X_RF2000" localSheetId="0">#REF!</definedName>
    <definedName name="X_RF2000">#REF!</definedName>
    <definedName name="X_RF2001" localSheetId="0">#REF!</definedName>
    <definedName name="X_RF2001">#REF!</definedName>
    <definedName name="X_RF2002" localSheetId="0">#REF!</definedName>
    <definedName name="X_RF2002">#REF!</definedName>
    <definedName name="X_RF2003" localSheetId="0">#REF!</definedName>
    <definedName name="X_RF2003">#REF!</definedName>
    <definedName name="X_RNPDG_PU1994" localSheetId="0">#REF!</definedName>
    <definedName name="X_RNPDG_PU1994">#REF!</definedName>
    <definedName name="X_RNPDG_PU1995" localSheetId="0">#REF!</definedName>
    <definedName name="X_RNPDG_PU1995">#REF!</definedName>
    <definedName name="X_RNPDG_PU1996" localSheetId="0">#REF!</definedName>
    <definedName name="X_RNPDG_PU1996">#REF!</definedName>
    <definedName name="X_RNPDG_PU1997" localSheetId="0">#REF!</definedName>
    <definedName name="X_RNPDG_PU1997">#REF!</definedName>
    <definedName name="X_RNPDG_PU1998" localSheetId="0">#REF!</definedName>
    <definedName name="X_RNPDG_PU1998">#REF!</definedName>
    <definedName name="X_RNPDG_PU1999" localSheetId="0">#REF!</definedName>
    <definedName name="X_RNPDG_PU1999">#REF!</definedName>
    <definedName name="X_RNPDG_PU2000" localSheetId="0">#REF!</definedName>
    <definedName name="X_RNPDG_PU2000">#REF!</definedName>
    <definedName name="X_RNPDG_PU2001" localSheetId="0">#REF!</definedName>
    <definedName name="X_RNPDG_PU2001">#REF!</definedName>
    <definedName name="X_RNPDG_PU2002" localSheetId="0">#REF!</definedName>
    <definedName name="X_RNPDG_PU2002">#REF!</definedName>
    <definedName name="X_RNPDG_PU2003" localSheetId="0">#REF!</definedName>
    <definedName name="X_RNPDG_PU2003">#REF!</definedName>
    <definedName name="X_RNPDGR1994" localSheetId="0">#REF!</definedName>
    <definedName name="X_RNPDGR1994">#REF!</definedName>
    <definedName name="X_RNPDGR1995" localSheetId="0">#REF!</definedName>
    <definedName name="X_RNPDGR1995">#REF!</definedName>
    <definedName name="X_RNPDGR1996" localSheetId="0">#REF!</definedName>
    <definedName name="X_RNPDGR1996">#REF!</definedName>
    <definedName name="X_RNPDGR1997" localSheetId="0">#REF!</definedName>
    <definedName name="X_RNPDGR1997">#REF!</definedName>
    <definedName name="X_RNPDGR1998" localSheetId="0">#REF!</definedName>
    <definedName name="X_RNPDGR1998">#REF!</definedName>
    <definedName name="X_RNPDGR1999" localSheetId="0">#REF!</definedName>
    <definedName name="X_RNPDGR1999">#REF!</definedName>
    <definedName name="X_RNPDGR2000" localSheetId="0">#REF!</definedName>
    <definedName name="X_RNPDGR2000">#REF!</definedName>
    <definedName name="X_RNPDGR2001" localSheetId="0">#REF!</definedName>
    <definedName name="X_RNPDGR2001">#REF!</definedName>
    <definedName name="X_RNPDGR2002" localSheetId="0">#REF!</definedName>
    <definedName name="X_RNPDGR2002">#REF!</definedName>
    <definedName name="X_RNPDGR2003" localSheetId="0">#REF!</definedName>
    <definedName name="X_RNPDGR2003">#REF!</definedName>
    <definedName name="X_SME1994" localSheetId="0">#REF!</definedName>
    <definedName name="X_SME1994">#REF!</definedName>
    <definedName name="X_SME1995" localSheetId="0">#REF!</definedName>
    <definedName name="X_SME1995">#REF!</definedName>
    <definedName name="X_SME1996" localSheetId="0">#REF!</definedName>
    <definedName name="X_SME1996">#REF!</definedName>
    <definedName name="X_SME1997" localSheetId="0">#REF!</definedName>
    <definedName name="X_SME1997">#REF!</definedName>
    <definedName name="X_SME1998" localSheetId="0">#REF!</definedName>
    <definedName name="X_SME1998">#REF!</definedName>
    <definedName name="X_SME1999" localSheetId="0">#REF!</definedName>
    <definedName name="X_SME1999">#REF!</definedName>
    <definedName name="X_SME2000" localSheetId="0">#REF!</definedName>
    <definedName name="X_SME2000">#REF!</definedName>
    <definedName name="X_SME2001" localSheetId="0">#REF!</definedName>
    <definedName name="X_SME2001">#REF!</definedName>
    <definedName name="X_SME2002" localSheetId="0">#REF!</definedName>
    <definedName name="X_SME2002">#REF!</definedName>
    <definedName name="X_SME2003" localSheetId="0">#REF!</definedName>
    <definedName name="X_SME2003">#REF!</definedName>
    <definedName name="X_SV1994" localSheetId="0">#REF!</definedName>
    <definedName name="X_SV1994">#REF!</definedName>
    <definedName name="X_SV1995" localSheetId="0">#REF!</definedName>
    <definedName name="X_SV1995">#REF!</definedName>
    <definedName name="X_SV1996" localSheetId="0">#REF!</definedName>
    <definedName name="X_SV1996">#REF!</definedName>
    <definedName name="X_SV1997" localSheetId="0">#REF!</definedName>
    <definedName name="X_SV1997">#REF!</definedName>
    <definedName name="X_SV1998" localSheetId="0">#REF!</definedName>
    <definedName name="X_SV1998">#REF!</definedName>
    <definedName name="X_SV1999" localSheetId="0">#REF!</definedName>
    <definedName name="X_SV1999">#REF!</definedName>
    <definedName name="X_SV2000" localSheetId="0">#REF!</definedName>
    <definedName name="X_SV2000">#REF!</definedName>
    <definedName name="X_SV2001" localSheetId="0">#REF!</definedName>
    <definedName name="X_SV2001">#REF!</definedName>
    <definedName name="X_SV2002" localSheetId="0">#REF!</definedName>
    <definedName name="X_SV2002">#REF!</definedName>
    <definedName name="X_SV2003" localSheetId="0">#REF!</definedName>
    <definedName name="X_SV2003">#REF!</definedName>
    <definedName name="X_SVA1994" localSheetId="0">#REF!</definedName>
    <definedName name="X_SVA1994">#REF!</definedName>
    <definedName name="X_SVA1995" localSheetId="0">#REF!</definedName>
    <definedName name="X_SVA1995">#REF!</definedName>
    <definedName name="X_SVA1996" localSheetId="0">#REF!</definedName>
    <definedName name="X_SVA1996">#REF!</definedName>
    <definedName name="X_SVA1997" localSheetId="0">#REF!</definedName>
    <definedName name="X_SVA1997">#REF!</definedName>
    <definedName name="X_SVA1998" localSheetId="0">#REF!</definedName>
    <definedName name="X_SVA1998">#REF!</definedName>
    <definedName name="X_SVA1999" localSheetId="0">#REF!</definedName>
    <definedName name="X_SVA1999">#REF!</definedName>
    <definedName name="X_SVA2000" localSheetId="0">#REF!</definedName>
    <definedName name="X_SVA2000">#REF!</definedName>
    <definedName name="X_SVA2001" localSheetId="0">#REF!</definedName>
    <definedName name="X_SVA2001">#REF!</definedName>
    <definedName name="X_SVA2002" localSheetId="0">#REF!</definedName>
    <definedName name="X_SVA2002">#REF!</definedName>
    <definedName name="X_SVA2003" localSheetId="0">#REF!</definedName>
    <definedName name="X_SVA2003">#REF!</definedName>
    <definedName name="X_TVDNA51994" localSheetId="0">#REF!</definedName>
    <definedName name="X_TVDNA51994">#REF!</definedName>
    <definedName name="X_TVDNA51995" localSheetId="0">#REF!</definedName>
    <definedName name="X_TVDNA51995">#REF!</definedName>
    <definedName name="X_TVDNA51996" localSheetId="0">#REF!</definedName>
    <definedName name="X_TVDNA51996">#REF!</definedName>
    <definedName name="X_TVDNA51997" localSheetId="0">#REF!</definedName>
    <definedName name="X_TVDNA51997">#REF!</definedName>
    <definedName name="X_TVDNA51998" localSheetId="0">#REF!</definedName>
    <definedName name="X_TVDNA51998">#REF!</definedName>
    <definedName name="X_TVDNA51999" localSheetId="0">#REF!</definedName>
    <definedName name="X_TVDNA51999">#REF!</definedName>
    <definedName name="X_TVDNA52000" localSheetId="0">#REF!</definedName>
    <definedName name="X_TVDNA52000">#REF!</definedName>
    <definedName name="X_TVDNA52001" localSheetId="0">#REF!</definedName>
    <definedName name="X_TVDNA52001">#REF!</definedName>
    <definedName name="X_TVDNA52002" localSheetId="0">#REF!</definedName>
    <definedName name="X_TVDNA52002">#REF!</definedName>
    <definedName name="X_TVDNA52003" localSheetId="0">#REF!</definedName>
    <definedName name="X_TVDNA52003">#REF!</definedName>
    <definedName name="X_TX_IMP1994" localSheetId="0">#REF!</definedName>
    <definedName name="X_TX_IMP1994">#REF!</definedName>
    <definedName name="X_TX_IMP1995" localSheetId="0">#REF!</definedName>
    <definedName name="X_TX_IMP1995">#REF!</definedName>
    <definedName name="X_TX_IMP1996" localSheetId="0">#REF!</definedName>
    <definedName name="X_TX_IMP1996">#REF!</definedName>
    <definedName name="X_TX_IMP1997" localSheetId="0">#REF!</definedName>
    <definedName name="X_TX_IMP1997">#REF!</definedName>
    <definedName name="X_TX_IMP1998" localSheetId="0">#REF!</definedName>
    <definedName name="X_TX_IMP1998">#REF!</definedName>
    <definedName name="X_TX_IMP1999" localSheetId="0">#REF!</definedName>
    <definedName name="X_TX_IMP1999">#REF!</definedName>
    <definedName name="X_TX_IMP2000" localSheetId="0">#REF!</definedName>
    <definedName name="X_TX_IMP2000">#REF!</definedName>
    <definedName name="X_TX_IMP2001" localSheetId="0">#REF!</definedName>
    <definedName name="X_TX_IMP2001">#REF!</definedName>
    <definedName name="X_TX_IMP2002" localSheetId="0">#REF!</definedName>
    <definedName name="X_TX_IMP2002">#REF!</definedName>
    <definedName name="X_TX_IMP2003" localSheetId="0">#REF!</definedName>
    <definedName name="X_TX_IMP2003">#REF!</definedName>
    <definedName name="X_VA1994" localSheetId="0">#REF!</definedName>
    <definedName name="X_VA1994">#REF!</definedName>
    <definedName name="X_VA1995" localSheetId="0">#REF!</definedName>
    <definedName name="X_VA1995">#REF!</definedName>
    <definedName name="X_VA1996" localSheetId="0">#REF!</definedName>
    <definedName name="X_VA1996">#REF!</definedName>
    <definedName name="X_VA1997" localSheetId="0">#REF!</definedName>
    <definedName name="X_VA1997">#REF!</definedName>
    <definedName name="X_VA1998" localSheetId="0">#REF!</definedName>
    <definedName name="X_VA1998">#REF!</definedName>
    <definedName name="X_VA1999" localSheetId="0">#REF!</definedName>
    <definedName name="X_VA1999">#REF!</definedName>
    <definedName name="X_VA2000" localSheetId="0">#REF!</definedName>
    <definedName name="X_VA2000">#REF!</definedName>
    <definedName name="X_VA2001" localSheetId="0">#REF!</definedName>
    <definedName name="X_VA2001">#REF!</definedName>
    <definedName name="X_VA2002" localSheetId="0">#REF!</definedName>
    <definedName name="X_VA2002">#REF!</definedName>
    <definedName name="X_VA2003" localSheetId="0">#REF!</definedName>
    <definedName name="X_VA2003">#REF!</definedName>
    <definedName name="X_VBFR1994" localSheetId="0">#REF!</definedName>
    <definedName name="X_VBFR1994">#REF!</definedName>
    <definedName name="X_VBFR1995" localSheetId="0">#REF!</definedName>
    <definedName name="X_VBFR1995">#REF!</definedName>
    <definedName name="X_VBFR1996" localSheetId="0">#REF!</definedName>
    <definedName name="X_VBFR1996">#REF!</definedName>
    <definedName name="X_VBFR1997" localSheetId="0">#REF!</definedName>
    <definedName name="X_VBFR1997">#REF!</definedName>
    <definedName name="X_VBFR1998" localSheetId="0">#REF!</definedName>
    <definedName name="X_VBFR1998">#REF!</definedName>
    <definedName name="X_VBFR1999" localSheetId="0">#REF!</definedName>
    <definedName name="X_VBFR1999">#REF!</definedName>
    <definedName name="X_VBFR2000" localSheetId="0">#REF!</definedName>
    <definedName name="X_VBFR2000">#REF!</definedName>
    <definedName name="X_VBFR2001" localSheetId="0">#REF!</definedName>
    <definedName name="X_VBFR2001">#REF!</definedName>
    <definedName name="X_VBFR2002" localSheetId="0">#REF!</definedName>
    <definedName name="X_VBFR2002">#REF!</definedName>
    <definedName name="X_VBFR2003" localSheetId="0">#REF!</definedName>
    <definedName name="X_VBFR2003">#REF!</definedName>
    <definedName name="Z_30FEE15E_D26F_11D4_A6F7_00508B6A7686_.wvu.FilterData" localSheetId="0" hidden="1">#REF!</definedName>
    <definedName name="Z_30FEE15E_D26F_11D4_A6F7_00508B6A7686_.wvu.FilterData" hidden="1">#REF!</definedName>
    <definedName name="Z_30FEE15E_D26F_11D4_A6F7_00508B6A7686_.wvu.PrintArea" localSheetId="0" hidden="1">#REF!</definedName>
    <definedName name="Z_30FEE15E_D26F_11D4_A6F7_00508B6A7686_.wvu.PrintArea" hidden="1">#REF!</definedName>
    <definedName name="Z_30FEE15E_D26F_11D4_A6F7_00508B6A7686_.wvu.PrintTitles" localSheetId="0" hidden="1">#REF!</definedName>
    <definedName name="Z_30FEE15E_D26F_11D4_A6F7_00508B6A7686_.wvu.PrintTitles" hidden="1">#REF!</definedName>
    <definedName name="Z_30FEE15E_D26F_11D4_A6F7_00508B6A7686_.wvu.Rows" localSheetId="0" hidden="1">#REF!</definedName>
    <definedName name="Z_30FEE15E_D26F_11D4_A6F7_00508B6A7686_.wvu.Rows" hidden="1">#REF!</definedName>
    <definedName name="Z_AB45FFAE_19AD_47F2_A68A_497CFA02F912_.wvu.Rows" localSheetId="0" hidden="1">#REF!</definedName>
    <definedName name="Z_AB45FFAE_19AD_47F2_A68A_497CFA02F912_.wvu.Rows" hidden="1">#REF!</definedName>
    <definedName name="авпавпа" localSheetId="0" hidden="1">{"'РП (2)'!$A$5:$S$150"}</definedName>
    <definedName name="авпавпа" hidden="1">{"'РП (2)'!$A$5:$S$150"}</definedName>
    <definedName name="бдолпи" localSheetId="0" hidden="1">{"'РП (2)'!$A$5:$S$150"}</definedName>
    <definedName name="бдолпи" hidden="1">{"'РП (2)'!$A$5:$S$150"}</definedName>
    <definedName name="бдс_завод" localSheetId="0" hidden="1">{"'РП (2)'!$A$5:$S$150"}</definedName>
    <definedName name="бдс_завод" hidden="1">{"'РП (2)'!$A$5:$S$150"}</definedName>
    <definedName name="бртрвпауфц4" localSheetId="0" hidden="1">{"'РП (2)'!$A$5:$S$150"}</definedName>
    <definedName name="бртрвпауфц4" hidden="1">{"'РП (2)'!$A$5:$S$150"}</definedName>
    <definedName name="бьтимсч" localSheetId="0" hidden="1">{"'РП (2)'!$A$5:$S$150"}</definedName>
    <definedName name="бьтимсч" hidden="1">{"'РП (2)'!$A$5:$S$150"}</definedName>
    <definedName name="бьторп" localSheetId="0" hidden="1">{"'РП (2)'!$A$5:$S$150"}</definedName>
    <definedName name="бьторп" hidden="1">{"'РП (2)'!$A$5:$S$150"}</definedName>
    <definedName name="вапвапва" localSheetId="0" hidden="1">{"'РП (2)'!$A$5:$S$150"}</definedName>
    <definedName name="вапвапва" hidden="1">{"'РП (2)'!$A$5:$S$150"}</definedName>
    <definedName name="ВЫапвап" localSheetId="0" hidden="1">{"'РП (2)'!$A$5:$S$150"}</definedName>
    <definedName name="ВЫапвап" hidden="1">{"'РП (2)'!$A$5:$S$150"}</definedName>
    <definedName name="дгонеап" localSheetId="0" hidden="1">{"'РП (2)'!$A$5:$S$150"}</definedName>
    <definedName name="дгонеап" hidden="1">{"'РП (2)'!$A$5:$S$150"}</definedName>
    <definedName name="дело" localSheetId="0" hidden="1">{"'РП (2)'!$A$5:$S$150"}</definedName>
    <definedName name="дело" hidden="1">{"'РП (2)'!$A$5:$S$150"}</definedName>
    <definedName name="длогне" localSheetId="0" hidden="1">{"'РП (2)'!$A$5:$S$150"}</definedName>
    <definedName name="длогне" hidden="1">{"'РП (2)'!$A$5:$S$150"}</definedName>
    <definedName name="длогнпе" localSheetId="0" hidden="1">{"'РП (2)'!$A$5:$S$150"}</definedName>
    <definedName name="длогнпе" hidden="1">{"'РП (2)'!$A$5:$S$150"}</definedName>
    <definedName name="длор" localSheetId="0" hidden="1">{"'РП (2)'!$A$5:$S$150"}</definedName>
    <definedName name="длор" hidden="1">{"'РП (2)'!$A$5:$S$150"}</definedName>
    <definedName name="длорп" localSheetId="0" hidden="1">{"'РП (2)'!$A$5:$S$150"}</definedName>
    <definedName name="длорп" hidden="1">{"'РП (2)'!$A$5:$S$150"}</definedName>
    <definedName name="длорпавые" localSheetId="0" hidden="1">{"'РП (2)'!$A$5:$S$150"}</definedName>
    <definedName name="длорпавые" hidden="1">{"'РП (2)'!$A$5:$S$150"}</definedName>
    <definedName name="длорпн" localSheetId="0" hidden="1">{"'РП (2)'!$A$5:$S$150"}</definedName>
    <definedName name="длорпн" hidden="1">{"'РП (2)'!$A$5:$S$150"}</definedName>
    <definedName name="й" localSheetId="0" hidden="1">{"'РП (2)'!$A$5:$S$150"}</definedName>
    <definedName name="й" hidden="1">{"'РП (2)'!$A$5:$S$150"}</definedName>
    <definedName name="й23ц" localSheetId="0" hidden="1">{"'РП (2)'!$A$5:$S$150"}</definedName>
    <definedName name="й23ц" hidden="1">{"'РП (2)'!$A$5:$S$150"}</definedName>
    <definedName name="й3" localSheetId="0" hidden="1">{"'РП (2)'!$A$5:$S$150"}</definedName>
    <definedName name="й3" hidden="1">{"'РП (2)'!$A$5:$S$150"}</definedName>
    <definedName name="ииии" localSheetId="0" hidden="1">{"'РП (2)'!$A$5:$S$150"}</definedName>
    <definedName name="ииии" hidden="1">{"'РП (2)'!$A$5:$S$150"}</definedName>
    <definedName name="имився" localSheetId="0" hidden="1">{"'РП (2)'!$A$5:$S$150"}</definedName>
    <definedName name="имився" hidden="1">{"'РП (2)'!$A$5:$S$150"}</definedName>
    <definedName name="исп" localSheetId="0" hidden="1">{"'РП (2)'!$A$5:$S$150"}</definedName>
    <definedName name="исп" hidden="1">{"'РП (2)'!$A$5:$S$150"}</definedName>
    <definedName name="исп06" localSheetId="0" hidden="1">{"'РП (2)'!$A$5:$S$150"}</definedName>
    <definedName name="исп06" hidden="1">{"'РП (2)'!$A$5:$S$150"}</definedName>
    <definedName name="исп062" localSheetId="0" hidden="1">{"'РП (2)'!$A$5:$S$150"}</definedName>
    <definedName name="исп062" hidden="1">{"'РП (2)'!$A$5:$S$150"}</definedName>
    <definedName name="йц" localSheetId="0" hidden="1">{"'РП (2)'!$A$5:$S$150"}</definedName>
    <definedName name="йц" hidden="1">{"'РП (2)'!$A$5:$S$150"}</definedName>
    <definedName name="йцу" localSheetId="0" hidden="1">{"'РП (2)'!$A$5:$S$150"}</definedName>
    <definedName name="йцу" hidden="1">{"'РП (2)'!$A$5:$S$150"}</definedName>
    <definedName name="йцуцуцу" localSheetId="0" hidden="1">{"'РП (2)'!$A$5:$S$150"}</definedName>
    <definedName name="йцуцуцу" hidden="1">{"'РП (2)'!$A$5:$S$150"}</definedName>
    <definedName name="июлбиюнь" localSheetId="0" hidden="1">{"'РП (2)'!$A$5:$S$150"}</definedName>
    <definedName name="июлбиюнь" hidden="1">{"'РП (2)'!$A$5:$S$150"}</definedName>
    <definedName name="кееннгш" localSheetId="0" hidden="1">{"'РП (2)'!$A$5:$S$150"}</definedName>
    <definedName name="кееннгш" hidden="1">{"'РП (2)'!$A$5:$S$150"}</definedName>
    <definedName name="куку" localSheetId="0" hidden="1">{"'РП (2)'!$A$5:$S$150"}</definedName>
    <definedName name="куку" hidden="1">{"'РП (2)'!$A$5:$S$150"}</definedName>
    <definedName name="курс2008пр" localSheetId="0">'[17]EBITDA FA with 2006 Troyka'!#REF!</definedName>
    <definedName name="курс2008пр">'[17]EBITDA FA with 2006 Troyka'!#REF!</definedName>
    <definedName name="лаопнре" localSheetId="0" hidden="1">{"'РП (2)'!$A$5:$S$150"}</definedName>
    <definedName name="лаопнре" hidden="1">{"'РП (2)'!$A$5:$S$150"}</definedName>
    <definedName name="лопнав" localSheetId="0" hidden="1">{"'РП (2)'!$A$5:$S$150"}</definedName>
    <definedName name="лопнав" hidden="1">{"'РП (2)'!$A$5:$S$150"}</definedName>
    <definedName name="лорп" localSheetId="0" hidden="1">{"'РП (2)'!$A$5:$S$150"}</definedName>
    <definedName name="лорп" hidden="1">{"'РП (2)'!$A$5:$S$150"}</definedName>
    <definedName name="лорпа" localSheetId="0" hidden="1">{"'РП (2)'!$A$5:$S$150"}</definedName>
    <definedName name="лорпа" hidden="1">{"'РП (2)'!$A$5:$S$150"}</definedName>
    <definedName name="лпопге" localSheetId="0" hidden="1">{"'РП (2)'!$A$5:$S$150"}</definedName>
    <definedName name="лпопге" hidden="1">{"'РП (2)'!$A$5:$S$150"}</definedName>
    <definedName name="лропг" localSheetId="0" hidden="1">{"'РП (2)'!$A$5:$S$150"}</definedName>
    <definedName name="лропг" hidden="1">{"'РП (2)'!$A$5:$S$150"}</definedName>
    <definedName name="люрпывпу" localSheetId="0" hidden="1">{"'РП (2)'!$A$5:$S$150"}</definedName>
    <definedName name="люрпывпу" hidden="1">{"'РП (2)'!$A$5:$S$150"}</definedName>
    <definedName name="моцарт" localSheetId="0" hidden="1">{"'РП (2)'!$A$5:$S$150"}</definedName>
    <definedName name="моцарт" hidden="1">{"'РП (2)'!$A$5:$S$150"}</definedName>
    <definedName name="наташа" localSheetId="0" hidden="1">{"'РП (2)'!$A$5:$S$150"}</definedName>
    <definedName name="наташа" hidden="1">{"'РП (2)'!$A$5:$S$150"}</definedName>
    <definedName name="наш10" localSheetId="0" hidden="1">{"'РП (2)'!$A$5:$S$150"}</definedName>
    <definedName name="наш10" hidden="1">{"'РП (2)'!$A$5:$S$150"}</definedName>
    <definedName name="наш5" localSheetId="0" hidden="1">{"'РП (2)'!$A$5:$S$150"}</definedName>
    <definedName name="наш5" hidden="1">{"'РП (2)'!$A$5:$S$150"}</definedName>
    <definedName name="нек" localSheetId="0" hidden="1">{"'РП (2)'!$A$5:$S$150"}</definedName>
    <definedName name="нек" hidden="1">{"'РП (2)'!$A$5:$S$150"}</definedName>
    <definedName name="некуцй" localSheetId="0" hidden="1">{"'РП (2)'!$A$5:$S$150"}</definedName>
    <definedName name="некуцй" hidden="1">{"'РП (2)'!$A$5:$S$150"}</definedName>
    <definedName name="оарнкеим" localSheetId="0" hidden="1">{"'РП (2)'!$A$5:$S$150"}</definedName>
    <definedName name="оарнкеим" hidden="1">{"'РП (2)'!$A$5:$S$150"}</definedName>
    <definedName name="олпрв" localSheetId="0" hidden="1">{"'РП (2)'!$A$5:$S$150"}</definedName>
    <definedName name="олпрв" hidden="1">{"'РП (2)'!$A$5:$S$150"}</definedName>
    <definedName name="онраео" localSheetId="0" hidden="1">{"'РП (2)'!$A$5:$S$150"}</definedName>
    <definedName name="онраео" hidden="1">{"'РП (2)'!$A$5:$S$150"}</definedName>
    <definedName name="опрана" localSheetId="0" hidden="1">{"'РП (2)'!$A$5:$S$150"}</definedName>
    <definedName name="опрана" hidden="1">{"'РП (2)'!$A$5:$S$150"}</definedName>
    <definedName name="орев" localSheetId="0" hidden="1">{"'РП (2)'!$A$5:$S$150"}</definedName>
    <definedName name="орев" hidden="1">{"'РП (2)'!$A$5:$S$150"}</definedName>
    <definedName name="орпнеамп" localSheetId="0" hidden="1">{"'РП (2)'!$A$5:$S$150"}</definedName>
    <definedName name="орпнеамп" hidden="1">{"'РП (2)'!$A$5:$S$150"}</definedName>
    <definedName name="отпртв" localSheetId="0" hidden="1">{"'РП (2)'!$A$5:$S$150"}</definedName>
    <definedName name="отпртв" hidden="1">{"'РП (2)'!$A$5:$S$150"}</definedName>
    <definedName name="папав" localSheetId="0" hidden="1">{"'РП (2)'!$A$5:$S$150"}</definedName>
    <definedName name="папав" hidden="1">{"'РП (2)'!$A$5:$S$150"}</definedName>
    <definedName name="пепвапа" localSheetId="0" hidden="1">{"'РП (2)'!$A$5:$S$150"}</definedName>
    <definedName name="пепвапа" hidden="1">{"'РП (2)'!$A$5:$S$150"}</definedName>
    <definedName name="план" localSheetId="0" hidden="1">{"'РП (2)'!$A$5:$S$150"}</definedName>
    <definedName name="план" hidden="1">{"'РП (2)'!$A$5:$S$150"}</definedName>
    <definedName name="план06" localSheetId="0" hidden="1">{"'РП (2)'!$A$5:$S$150"}</definedName>
    <definedName name="план06" hidden="1">{"'РП (2)'!$A$5:$S$150"}</definedName>
    <definedName name="раб" localSheetId="0" hidden="1">{"'РП (2)'!$A$5:$S$150"}</definedName>
    <definedName name="раб" hidden="1">{"'РП (2)'!$A$5:$S$150"}</definedName>
    <definedName name="рава" localSheetId="0" hidden="1">{"'РП (2)'!$A$5:$S$150"}</definedName>
    <definedName name="рава" hidden="1">{"'РП (2)'!$A$5:$S$150"}</definedName>
    <definedName name="рамрт" localSheetId="0" hidden="1">{"'РП (2)'!$A$5:$S$150"}</definedName>
    <definedName name="рамрт" hidden="1">{"'РП (2)'!$A$5:$S$150"}</definedName>
    <definedName name="рпа" localSheetId="0" hidden="1">{"'РП (2)'!$A$5:$S$150"}</definedName>
    <definedName name="рпа" hidden="1">{"'РП (2)'!$A$5:$S$150"}</definedName>
    <definedName name="рппав" localSheetId="0" hidden="1">{"'РП (2)'!$A$5:$S$150"}</definedName>
    <definedName name="рппав" hidden="1">{"'РП (2)'!$A$5:$S$150"}</definedName>
    <definedName name="рпроп" localSheetId="0" hidden="1">{"'РП (2)'!$A$5:$S$150"}</definedName>
    <definedName name="рпроп" hidden="1">{"'РП (2)'!$A$5:$S$150"}</definedName>
    <definedName name="ртмрьтм" localSheetId="0" hidden="1">{"'РП (2)'!$A$5:$S$150"}</definedName>
    <definedName name="ртмрьтм" hidden="1">{"'РП (2)'!$A$5:$S$150"}</definedName>
    <definedName name="с2">#REF!</definedName>
    <definedName name="сяасчсмчсм" localSheetId="0" hidden="1">{"'РП (2)'!$A$5:$S$150"}</definedName>
    <definedName name="сяасчсмчсм" hidden="1">{"'РП (2)'!$A$5:$S$150"}</definedName>
    <definedName name="сячсяфсяф" localSheetId="0" hidden="1">{"'РП (2)'!$A$5:$S$150"}</definedName>
    <definedName name="сячсяфсяф" hidden="1">{"'РП (2)'!$A$5:$S$150"}</definedName>
    <definedName name="уравне" localSheetId="0" hidden="1">{"'РП (2)'!$A$5:$S$150"}</definedName>
    <definedName name="уравне" hidden="1">{"'РП (2)'!$A$5:$S$150"}</definedName>
    <definedName name="фвфыв" localSheetId="0" hidden="1">{"'РП (2)'!$A$5:$S$150"}</definedName>
    <definedName name="фвфыв" hidden="1">{"'РП (2)'!$A$5:$S$150"}</definedName>
    <definedName name="фц" localSheetId="0" hidden="1">{"'РП (2)'!$A$5:$S$150"}</definedName>
    <definedName name="фц" hidden="1">{"'РП (2)'!$A$5:$S$150"}</definedName>
    <definedName name="фывфы" localSheetId="0" hidden="1">{"'РП (2)'!$A$5:$S$150"}</definedName>
    <definedName name="фывфы" hidden="1">{"'РП (2)'!$A$5:$S$150"}</definedName>
    <definedName name="фывфыв" localSheetId="0" hidden="1">{"'РП (2)'!$A$5:$S$150"}</definedName>
    <definedName name="фывфыв" hidden="1">{"'РП (2)'!$A$5:$S$150"}</definedName>
    <definedName name="хдлортир" localSheetId="0" hidden="1">{"'РП (2)'!$A$5:$S$150"}</definedName>
    <definedName name="хдлортир" hidden="1">{"'РП (2)'!$A$5:$S$150"}</definedName>
    <definedName name="цукенгшлщдщз" localSheetId="0" hidden="1">{"'РП (2)'!$A$5:$S$150"}</definedName>
    <definedName name="цукенгшлщдщз" hidden="1">{"'РП (2)'!$A$5:$S$150"}</definedName>
    <definedName name="ьиотпг" localSheetId="0" hidden="1">{"'РП (2)'!$A$5:$S$150"}</definedName>
    <definedName name="ьиотпг" hidden="1">{"'РП (2)'!$A$5:$S$150"}</definedName>
    <definedName name="ьлрв" localSheetId="0" hidden="1">{"'РП (2)'!$A$5:$S$150"}</definedName>
    <definedName name="ьлрв" hidden="1">{"'РП (2)'!$A$5:$S$150"}</definedName>
    <definedName name="ьпрапиыв" localSheetId="0" hidden="1">{"'РП (2)'!$A$5:$S$150"}</definedName>
    <definedName name="ьпрапиыв" hidden="1">{"'РП (2)'!$A$5:$S$150"}</definedName>
    <definedName name="юбьти" localSheetId="0" hidden="1">{"'РП (2)'!$A$5:$S$150"}</definedName>
    <definedName name="юбьти" hidden="1">{"'РП (2)'!$A$5:$S$150"}</definedName>
    <definedName name="юбьтимс" localSheetId="0" hidden="1">{"'РП (2)'!$A$5:$S$150"}</definedName>
    <definedName name="юбьтимс" hidden="1">{"'РП (2)'!$A$5:$S$150"}</definedName>
    <definedName name="юбьтор" localSheetId="0" hidden="1">{"'РП (2)'!$A$5:$S$150"}</definedName>
    <definedName name="юбьтор" hidden="1">{"'РП (2)'!$A$5:$S$150"}</definedName>
    <definedName name="яфыв" localSheetId="0" hidden="1">{"'РП (2)'!$A$5:$S$150"}</definedName>
    <definedName name="яфыв" hidden="1">{"'РП (2)'!$A$5:$S$150"}</definedName>
    <definedName name="яфывсф" localSheetId="0" hidden="1">{"'РП (2)'!$A$5:$S$150"}</definedName>
    <definedName name="яфывсф" hidden="1">{"'РП (2)'!$A$5:$S$150"}</definedName>
    <definedName name="ячсячс" localSheetId="0" hidden="1">{"'РП (2)'!$A$5:$S$150"}</definedName>
    <definedName name="ячсячс" hidden="1">{"'РП (2)'!$A$5:$S$150"}</definedName>
  </definedNames>
  <calcPr calcId="144525"/>
</workbook>
</file>

<file path=xl/calcChain.xml><?xml version="1.0" encoding="utf-8"?>
<calcChain xmlns="http://schemas.openxmlformats.org/spreadsheetml/2006/main">
  <c r="AH36" i="1" l="1"/>
  <c r="AH35" i="1"/>
  <c r="AH33" i="1"/>
  <c r="AH32" i="1"/>
  <c r="AH29" i="1"/>
  <c r="AH28" i="1"/>
  <c r="AH27" i="1"/>
  <c r="AH26" i="1"/>
  <c r="AH25" i="1"/>
  <c r="AH24" i="1"/>
  <c r="AH22" i="1"/>
  <c r="AH21" i="1"/>
  <c r="AH20" i="1"/>
  <c r="AH19" i="1"/>
  <c r="AH18" i="1"/>
  <c r="AH17" i="1"/>
  <c r="AH16" i="1"/>
  <c r="AH14" i="1"/>
  <c r="AH13" i="1"/>
  <c r="AH11" i="1"/>
  <c r="AH12" i="1"/>
  <c r="AH9" i="1"/>
  <c r="AH8" i="1"/>
  <c r="AD36" i="1" l="1"/>
  <c r="AD35" i="1"/>
  <c r="AD33" i="1"/>
  <c r="AD32" i="1"/>
  <c r="AD29" i="1"/>
  <c r="AD28" i="1"/>
  <c r="AD27" i="1"/>
  <c r="AD26" i="1"/>
  <c r="AD25" i="1"/>
  <c r="AD24" i="1"/>
  <c r="AD22" i="1"/>
  <c r="AD21" i="1"/>
  <c r="AD20" i="1"/>
  <c r="AD19" i="1"/>
  <c r="AD18" i="1"/>
  <c r="AD17" i="1"/>
  <c r="AD16" i="1"/>
  <c r="AD14" i="1"/>
  <c r="AD13" i="1"/>
  <c r="AD12" i="1"/>
  <c r="AD11" i="1"/>
  <c r="AD9" i="1"/>
  <c r="AD8" i="1"/>
  <c r="Q36" i="1"/>
  <c r="Q35" i="1"/>
  <c r="Q33" i="1"/>
  <c r="Q32" i="1"/>
  <c r="Q29" i="1"/>
  <c r="Q28" i="1"/>
  <c r="Q27" i="1"/>
  <c r="Q26" i="1"/>
  <c r="Q25" i="1"/>
  <c r="Q24" i="1"/>
  <c r="Q22" i="1"/>
  <c r="Q21" i="1"/>
  <c r="Q20" i="1"/>
  <c r="Q19" i="1"/>
  <c r="Q18" i="1"/>
  <c r="Q17" i="1"/>
  <c r="Q16" i="1"/>
  <c r="Q14" i="1"/>
  <c r="Q13" i="1"/>
  <c r="Q12" i="1"/>
  <c r="Q11" i="1"/>
  <c r="Q9" i="1"/>
  <c r="Q8" i="1"/>
  <c r="C36" i="1"/>
  <c r="C35" i="1"/>
  <c r="C33" i="1"/>
  <c r="C32" i="1"/>
  <c r="C29" i="1"/>
  <c r="C28" i="1"/>
  <c r="C27" i="1"/>
  <c r="C26" i="1"/>
  <c r="C25" i="1"/>
  <c r="C24" i="1"/>
  <c r="C22" i="1"/>
  <c r="C21" i="1"/>
  <c r="C20" i="1"/>
  <c r="C19" i="1"/>
  <c r="C18" i="1"/>
  <c r="C17" i="1"/>
  <c r="C16" i="1"/>
  <c r="C14" i="1"/>
  <c r="C13" i="1"/>
  <c r="C12" i="1"/>
  <c r="C11" i="1"/>
  <c r="C9" i="1"/>
  <c r="C8" i="1"/>
  <c r="B8" i="1" l="1"/>
  <c r="B9" i="1"/>
  <c r="B11" i="1"/>
  <c r="B12" i="1"/>
  <c r="B13" i="1"/>
  <c r="B14" i="1"/>
  <c r="B16" i="1"/>
  <c r="B17" i="1"/>
  <c r="B18" i="1"/>
  <c r="B19" i="1"/>
  <c r="B20" i="1"/>
  <c r="B21" i="1"/>
  <c r="B22" i="1"/>
  <c r="B24" i="1"/>
  <c r="B25" i="1"/>
  <c r="B26" i="1"/>
  <c r="B27" i="1"/>
  <c r="B28" i="1"/>
  <c r="B29" i="1"/>
  <c r="B32" i="1"/>
  <c r="B33" i="1"/>
  <c r="AQ33" i="1" l="1"/>
  <c r="AR33" i="1" s="1"/>
  <c r="AQ32" i="1"/>
  <c r="AR32" i="1" s="1"/>
  <c r="AQ21" i="1"/>
  <c r="AR21" i="1" s="1"/>
  <c r="AQ20" i="1"/>
  <c r="AR20" i="1" s="1"/>
  <c r="AQ17" i="1"/>
  <c r="AR17" i="1" s="1"/>
  <c r="AQ16" i="1"/>
  <c r="AR16" i="1" s="1"/>
  <c r="AQ12" i="1"/>
  <c r="AR12" i="1" s="1"/>
  <c r="AQ8" i="1"/>
  <c r="AR8" i="1" s="1"/>
  <c r="Q31" i="1"/>
  <c r="Q30" i="1" s="1"/>
  <c r="Q23" i="1"/>
  <c r="Q15" i="1"/>
  <c r="Q10" i="1"/>
  <c r="Q7" i="1"/>
  <c r="C34" i="1"/>
  <c r="C23" i="1"/>
  <c r="C7" i="1"/>
  <c r="C10" i="1"/>
  <c r="AQ18" i="1" l="1"/>
  <c r="AR18" i="1" s="1"/>
  <c r="AQ22" i="1"/>
  <c r="AR22" i="1" s="1"/>
  <c r="AQ27" i="1"/>
  <c r="AR27" i="1" s="1"/>
  <c r="C31" i="1"/>
  <c r="C30" i="1" s="1"/>
  <c r="AQ9" i="1"/>
  <c r="AR9" i="1" s="1"/>
  <c r="AQ14" i="1"/>
  <c r="AR14" i="1" s="1"/>
  <c r="AQ19" i="1"/>
  <c r="AR19" i="1" s="1"/>
  <c r="AQ24" i="1"/>
  <c r="AR24" i="1" s="1"/>
  <c r="AQ28" i="1"/>
  <c r="AR28" i="1" s="1"/>
  <c r="AQ35" i="1"/>
  <c r="AR35" i="1" s="1"/>
  <c r="AQ26" i="1"/>
  <c r="AR26" i="1" s="1"/>
  <c r="C15" i="1"/>
  <c r="Q34" i="1"/>
  <c r="AQ11" i="1"/>
  <c r="AR11" i="1" s="1"/>
  <c r="AQ25" i="1"/>
  <c r="AR25" i="1" s="1"/>
  <c r="AQ36" i="1"/>
  <c r="AR36" i="1" s="1"/>
  <c r="AQ29" i="1"/>
  <c r="AR29" i="1" s="1"/>
  <c r="AQ13" i="1"/>
  <c r="AR13" i="1" s="1"/>
  <c r="AD10" i="1"/>
  <c r="AQ10" i="1" s="1"/>
  <c r="AR10" i="1" s="1"/>
  <c r="AD23" i="1"/>
  <c r="AQ23" i="1" s="1"/>
  <c r="AR23" i="1" s="1"/>
  <c r="AD34" i="1"/>
  <c r="AD31" i="1"/>
  <c r="AD7" i="1"/>
  <c r="AD15" i="1"/>
  <c r="AQ15" i="1" s="1"/>
  <c r="AR15" i="1" s="1"/>
  <c r="Q6" i="1"/>
  <c r="Q5" i="1" s="1"/>
  <c r="C6" i="1"/>
  <c r="AQ34" i="1" l="1"/>
  <c r="AR34" i="1" s="1"/>
  <c r="C5" i="1"/>
  <c r="AD30" i="1"/>
  <c r="AQ30" i="1" s="1"/>
  <c r="AR30" i="1" s="1"/>
  <c r="AQ31" i="1"/>
  <c r="AR31" i="1" s="1"/>
  <c r="AD6" i="1"/>
  <c r="AQ6" i="1" s="1"/>
  <c r="AR6" i="1" s="1"/>
  <c r="AQ7" i="1"/>
  <c r="AR7" i="1" s="1"/>
  <c r="P32" i="1"/>
  <c r="P33" i="1"/>
  <c r="AD5" i="1" l="1"/>
  <c r="AQ5" i="1" s="1"/>
  <c r="AR5" i="1" s="1"/>
  <c r="P36" i="1"/>
  <c r="P35" i="1"/>
  <c r="P29" i="1"/>
  <c r="P28" i="1"/>
  <c r="P27" i="1"/>
  <c r="P26" i="1"/>
  <c r="P25" i="1"/>
  <c r="P24" i="1"/>
  <c r="P22" i="1"/>
  <c r="P21" i="1"/>
  <c r="P20" i="1"/>
  <c r="P19" i="1"/>
  <c r="P18" i="1"/>
  <c r="P17" i="1"/>
  <c r="P16" i="1"/>
  <c r="P14" i="1"/>
  <c r="P13" i="1"/>
  <c r="P12" i="1"/>
  <c r="P11" i="1"/>
  <c r="P9" i="1"/>
  <c r="P8" i="1"/>
  <c r="B36" i="1"/>
  <c r="B35" i="1"/>
  <c r="AO31" i="1" l="1"/>
  <c r="B31" i="1" l="1"/>
  <c r="P15" i="1" l="1"/>
  <c r="P10" i="1"/>
  <c r="B34" i="1"/>
  <c r="B23" i="1"/>
  <c r="B15" i="1"/>
  <c r="B10" i="1"/>
  <c r="B7" i="1"/>
  <c r="AM34" i="1"/>
  <c r="AM15" i="1"/>
  <c r="AM10" i="1"/>
  <c r="P31" i="1"/>
  <c r="P30" i="1" s="1"/>
  <c r="B30" i="1"/>
  <c r="AI31" i="1"/>
  <c r="AI30" i="1" s="1"/>
  <c r="AI15" i="1"/>
  <c r="AL15" i="1"/>
  <c r="AI10" i="1"/>
  <c r="AL10" i="1"/>
  <c r="AL7" i="1"/>
  <c r="AK23" i="1"/>
  <c r="AK31" i="1"/>
  <c r="AK30" i="1" s="1"/>
  <c r="AK15" i="1"/>
  <c r="S15" i="1"/>
  <c r="T15" i="1"/>
  <c r="U15" i="1"/>
  <c r="V15" i="1"/>
  <c r="W15" i="1"/>
  <c r="X15" i="1"/>
  <c r="R15" i="1"/>
  <c r="AJ15" i="1"/>
  <c r="AJ23" i="1"/>
  <c r="AJ10" i="1"/>
  <c r="AI23" i="1"/>
  <c r="H15" i="1"/>
  <c r="I15" i="1"/>
  <c r="J15" i="1"/>
  <c r="K15" i="1"/>
  <c r="L15" i="1"/>
  <c r="M15" i="1"/>
  <c r="N15" i="1"/>
  <c r="O15" i="1"/>
  <c r="E15" i="1"/>
  <c r="F15" i="1"/>
  <c r="G15" i="1"/>
  <c r="D15" i="1"/>
  <c r="AG34" i="1"/>
  <c r="AG15" i="1"/>
  <c r="AF15" i="1"/>
  <c r="AE15" i="1"/>
  <c r="AE10" i="1"/>
  <c r="AE34" i="1"/>
  <c r="AE7" i="1"/>
  <c r="AC34" i="1"/>
  <c r="AB34" i="1"/>
  <c r="AA34" i="1"/>
  <c r="Z34" i="1"/>
  <c r="Y34" i="1"/>
  <c r="X34" i="1"/>
  <c r="W34" i="1"/>
  <c r="V34" i="1"/>
  <c r="U34" i="1"/>
  <c r="T34" i="1"/>
  <c r="S34" i="1"/>
  <c r="R34" i="1"/>
  <c r="AC31" i="1"/>
  <c r="AC30" i="1" s="1"/>
  <c r="AB31" i="1"/>
  <c r="AB30" i="1" s="1"/>
  <c r="AA31" i="1"/>
  <c r="AA30" i="1" s="1"/>
  <c r="Z31" i="1"/>
  <c r="Z30" i="1" s="1"/>
  <c r="Y31" i="1"/>
  <c r="Y30" i="1" s="1"/>
  <c r="X31" i="1"/>
  <c r="X30" i="1" s="1"/>
  <c r="W31" i="1"/>
  <c r="W30" i="1" s="1"/>
  <c r="V31" i="1"/>
  <c r="V30" i="1" s="1"/>
  <c r="U31" i="1"/>
  <c r="U30" i="1" s="1"/>
  <c r="T31" i="1"/>
  <c r="T30" i="1" s="1"/>
  <c r="S31" i="1"/>
  <c r="S30" i="1" s="1"/>
  <c r="R31" i="1"/>
  <c r="R30" i="1" s="1"/>
  <c r="AC23" i="1"/>
  <c r="AB23" i="1"/>
  <c r="AA23" i="1"/>
  <c r="Z23" i="1"/>
  <c r="Y23" i="1"/>
  <c r="X23" i="1"/>
  <c r="W23" i="1"/>
  <c r="V23" i="1"/>
  <c r="U23" i="1"/>
  <c r="T23" i="1"/>
  <c r="S23" i="1"/>
  <c r="R23" i="1"/>
  <c r="AC15" i="1"/>
  <c r="AB15" i="1"/>
  <c r="AA15" i="1"/>
  <c r="Z15" i="1"/>
  <c r="Y15" i="1"/>
  <c r="AC10" i="1"/>
  <c r="AB10" i="1"/>
  <c r="AA10" i="1"/>
  <c r="Z10" i="1"/>
  <c r="Y10" i="1"/>
  <c r="X10" i="1"/>
  <c r="W10" i="1"/>
  <c r="V10" i="1"/>
  <c r="U10" i="1"/>
  <c r="T10" i="1"/>
  <c r="S10" i="1"/>
  <c r="R10" i="1"/>
  <c r="AC7" i="1"/>
  <c r="AC6" i="1" s="1"/>
  <c r="AB7" i="1"/>
  <c r="AB6" i="1" s="1"/>
  <c r="AA7" i="1"/>
  <c r="AA6" i="1" s="1"/>
  <c r="Z7" i="1"/>
  <c r="Z6" i="1" s="1"/>
  <c r="Y7" i="1"/>
  <c r="Y6" i="1" s="1"/>
  <c r="X7" i="1"/>
  <c r="X6" i="1" s="1"/>
  <c r="W7" i="1"/>
  <c r="W6" i="1" s="1"/>
  <c r="V7" i="1"/>
  <c r="V6" i="1" s="1"/>
  <c r="U7" i="1"/>
  <c r="U6" i="1" s="1"/>
  <c r="T7" i="1"/>
  <c r="T6" i="1" s="1"/>
  <c r="S7" i="1"/>
  <c r="S6" i="1" s="1"/>
  <c r="R7" i="1"/>
  <c r="R6" i="1" s="1"/>
  <c r="O34" i="1"/>
  <c r="N34" i="1"/>
  <c r="M34" i="1"/>
  <c r="L34" i="1"/>
  <c r="K34" i="1"/>
  <c r="J34" i="1"/>
  <c r="I34" i="1"/>
  <c r="H34" i="1"/>
  <c r="G34" i="1"/>
  <c r="F34" i="1"/>
  <c r="E34" i="1"/>
  <c r="D34" i="1"/>
  <c r="O31" i="1"/>
  <c r="O30" i="1" s="1"/>
  <c r="N31" i="1"/>
  <c r="N30" i="1" s="1"/>
  <c r="M31" i="1"/>
  <c r="M30" i="1" s="1"/>
  <c r="L31" i="1"/>
  <c r="L30" i="1" s="1"/>
  <c r="K31" i="1"/>
  <c r="K30" i="1" s="1"/>
  <c r="J31" i="1"/>
  <c r="J30" i="1" s="1"/>
  <c r="I31" i="1"/>
  <c r="I30" i="1" s="1"/>
  <c r="H31" i="1"/>
  <c r="H30" i="1"/>
  <c r="G31" i="1"/>
  <c r="G30" i="1" s="1"/>
  <c r="F31" i="1"/>
  <c r="F30" i="1" s="1"/>
  <c r="E31" i="1"/>
  <c r="E30" i="1" s="1"/>
  <c r="D31" i="1"/>
  <c r="D30" i="1" s="1"/>
  <c r="O23" i="1"/>
  <c r="N23" i="1"/>
  <c r="M23" i="1"/>
  <c r="L23" i="1"/>
  <c r="K23" i="1"/>
  <c r="J23" i="1"/>
  <c r="I23" i="1"/>
  <c r="H23" i="1"/>
  <c r="G23" i="1"/>
  <c r="F23" i="1"/>
  <c r="E23" i="1"/>
  <c r="D23" i="1"/>
  <c r="O10" i="1"/>
  <c r="N10" i="1"/>
  <c r="M10" i="1"/>
  <c r="L10" i="1"/>
  <c r="K10" i="1"/>
  <c r="J10" i="1"/>
  <c r="I10" i="1"/>
  <c r="H10" i="1"/>
  <c r="G10" i="1"/>
  <c r="F10" i="1"/>
  <c r="E10" i="1"/>
  <c r="D10" i="1"/>
  <c r="O7" i="1"/>
  <c r="O6" i="1" s="1"/>
  <c r="N7" i="1"/>
  <c r="M7" i="1"/>
  <c r="L7" i="1"/>
  <c r="K7" i="1"/>
  <c r="J7" i="1"/>
  <c r="I7" i="1"/>
  <c r="H7" i="1"/>
  <c r="G7" i="1"/>
  <c r="F7" i="1"/>
  <c r="E7" i="1"/>
  <c r="D7" i="1"/>
  <c r="AP15" i="1"/>
  <c r="AO15" i="1"/>
  <c r="AK34" i="1"/>
  <c r="AK10" i="1"/>
  <c r="AJ34" i="1"/>
  <c r="AJ7" i="1"/>
  <c r="AJ6" i="1" s="1"/>
  <c r="AF34" i="1"/>
  <c r="AF31" i="1"/>
  <c r="AF30" i="1" s="1"/>
  <c r="AF23" i="1"/>
  <c r="AF10" i="1"/>
  <c r="AF7" i="1"/>
  <c r="AE23" i="1"/>
  <c r="AP34" i="1"/>
  <c r="AO34" i="1"/>
  <c r="AL34" i="1"/>
  <c r="AI34" i="1"/>
  <c r="AP31" i="1"/>
  <c r="AP30" i="1" s="1"/>
  <c r="AO30" i="1"/>
  <c r="AM31" i="1"/>
  <c r="AM30" i="1" s="1"/>
  <c r="AE31" i="1"/>
  <c r="AP23" i="1"/>
  <c r="AO23" i="1"/>
  <c r="AG23" i="1"/>
  <c r="AO7" i="1"/>
  <c r="AN7" i="1"/>
  <c r="AG31" i="1"/>
  <c r="AG30" i="1" s="1"/>
  <c r="AG10" i="1"/>
  <c r="AG7" i="1"/>
  <c r="AH34" i="1"/>
  <c r="AH31" i="1"/>
  <c r="AH30" i="1" s="1"/>
  <c r="AH23" i="1"/>
  <c r="AH15" i="1"/>
  <c r="AH7" i="1"/>
  <c r="AH10" i="1"/>
  <c r="AI7" i="1"/>
  <c r="AJ31" i="1"/>
  <c r="AJ30" i="1" s="1"/>
  <c r="AK7" i="1"/>
  <c r="AK6" i="1" s="1"/>
  <c r="AL31" i="1"/>
  <c r="AL30" i="1" s="1"/>
  <c r="P34" i="1"/>
  <c r="AL23" i="1"/>
  <c r="P23" i="1"/>
  <c r="P7" i="1"/>
  <c r="AN10" i="1"/>
  <c r="AN34" i="1"/>
  <c r="AN31" i="1"/>
  <c r="AN30" i="1" s="1"/>
  <c r="AN23" i="1"/>
  <c r="AN15" i="1"/>
  <c r="AG6" i="1" l="1"/>
  <c r="AG5" i="1" s="1"/>
  <c r="AF6" i="1"/>
  <c r="AF5" i="1" s="1"/>
  <c r="G6" i="1"/>
  <c r="H6" i="1"/>
  <c r="H5" i="1" s="1"/>
  <c r="M6" i="1"/>
  <c r="M5" i="1" s="1"/>
  <c r="AI6" i="1"/>
  <c r="AI5" i="1" s="1"/>
  <c r="O5" i="1"/>
  <c r="AH6" i="1"/>
  <c r="AH5" i="1" s="1"/>
  <c r="AE30" i="1"/>
  <c r="AE6" i="1"/>
  <c r="AK5" i="1"/>
  <c r="AN6" i="1"/>
  <c r="AN5" i="1" s="1"/>
  <c r="AL6" i="1"/>
  <c r="AL5" i="1" s="1"/>
  <c r="W5" i="1"/>
  <c r="U5" i="1"/>
  <c r="Y5" i="1"/>
  <c r="AC5" i="1"/>
  <c r="T5" i="1"/>
  <c r="S5" i="1"/>
  <c r="AA5" i="1"/>
  <c r="AB5" i="1"/>
  <c r="D6" i="1"/>
  <c r="D5" i="1" s="1"/>
  <c r="E6" i="1"/>
  <c r="L6" i="1"/>
  <c r="L5" i="1" s="1"/>
  <c r="F6" i="1"/>
  <c r="F5" i="1" s="1"/>
  <c r="I6" i="1"/>
  <c r="K6" i="1"/>
  <c r="K5" i="1" s="1"/>
  <c r="I5" i="1"/>
  <c r="J6" i="1"/>
  <c r="J5" i="1" s="1"/>
  <c r="N6" i="1"/>
  <c r="N5" i="1" s="1"/>
  <c r="X5" i="1"/>
  <c r="P6" i="1"/>
  <c r="P5" i="1" s="1"/>
  <c r="B6" i="1"/>
  <c r="B5" i="1" s="1"/>
  <c r="G5" i="1"/>
  <c r="E5" i="1"/>
  <c r="AJ5" i="1"/>
  <c r="R5" i="1"/>
  <c r="V5" i="1"/>
  <c r="Z5" i="1"/>
  <c r="AM23" i="1"/>
  <c r="AM7" i="1"/>
  <c r="AM6" i="1" s="1"/>
  <c r="AE5" i="1" l="1"/>
  <c r="AM5" i="1"/>
  <c r="AO10" i="1"/>
  <c r="AO6" i="1" s="1"/>
  <c r="AO5" i="1" s="1"/>
  <c r="AP7" i="1" l="1"/>
  <c r="AP10" i="1"/>
  <c r="AP6" i="1" l="1"/>
  <c r="AP5" i="1" s="1"/>
</calcChain>
</file>

<file path=xl/sharedStrings.xml><?xml version="1.0" encoding="utf-8"?>
<sst xmlns="http://schemas.openxmlformats.org/spreadsheetml/2006/main" count="76" uniqueCount="51">
  <si>
    <t>NCSP Group Cargo Turnover in January-April 2014 (thsd.tonnes)</t>
  </si>
  <si>
    <t>Cargo turnover, total **</t>
  </si>
  <si>
    <t>Liquid cargo, total</t>
  </si>
  <si>
    <t>Crude oil</t>
  </si>
  <si>
    <t>Crude oil, NCSP</t>
  </si>
  <si>
    <t>Crude oil, PTP</t>
  </si>
  <si>
    <t>Oil products</t>
  </si>
  <si>
    <t>Oil products, NCSP</t>
  </si>
  <si>
    <t>Oil products, PTP</t>
  </si>
  <si>
    <t>UAN</t>
  </si>
  <si>
    <t>Seed oils</t>
  </si>
  <si>
    <t>Bulk cargo, total</t>
  </si>
  <si>
    <t>Grain</t>
  </si>
  <si>
    <t>Mineral fertilizers</t>
  </si>
  <si>
    <t>Sugar</t>
  </si>
  <si>
    <t>Iron ore and ore concentrate</t>
  </si>
  <si>
    <t>Scrap metal</t>
  </si>
  <si>
    <t>Cement</t>
  </si>
  <si>
    <t>Coal</t>
  </si>
  <si>
    <t>General cargo, total</t>
  </si>
  <si>
    <t>Ferrous metals</t>
  </si>
  <si>
    <t>Timber</t>
  </si>
  <si>
    <t>Timber. thsd. cubic  meters</t>
  </si>
  <si>
    <t>Non-ferrous metals</t>
  </si>
  <si>
    <t>Perishable cargo</t>
  </si>
  <si>
    <t>Other</t>
  </si>
  <si>
    <t>Containers</t>
  </si>
  <si>
    <t>Containers, Novorossyisk</t>
  </si>
  <si>
    <t>Containers, BSK</t>
  </si>
  <si>
    <t>Containers, thsd. TEU</t>
  </si>
  <si>
    <t>Containers, Novorossyisk, thsd. TEU</t>
  </si>
  <si>
    <t>Containers, BSK, thsd. TEU</t>
  </si>
  <si>
    <t>** Data rounded to hundred tons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</si>
  <si>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</si>
  <si>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</si>
  <si>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</si>
  <si>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</si>
  <si>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</si>
  <si>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</si>
  <si>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</si>
  <si>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</si>
  <si>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</si>
  <si>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</si>
  <si>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</si>
  <si>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</si>
  <si>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Change, 000 tonnes</t>
  </si>
  <si>
    <t>Change, %</t>
  </si>
  <si>
    <t>Jan-April 2012</t>
  </si>
  <si>
    <t>Jan-April 2013</t>
  </si>
  <si>
    <t>Jan-April 2014</t>
  </si>
  <si>
    <t>January-April 2014/2013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</si>
</sst>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-* #,##0&quot;р.&quot;_-;\-* #,##0&quot;р.&quot;_-;_-* &quot;-&quot;&quot;р.&quot;_-;_-@_-"/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0.0%"/>
    <numFmt numFmtId="166" formatCode="_-* #,##0\ &quot;руб&quot;_-;\-* #,##0\ &quot;руб&quot;_-;_-* &quot;-&quot;\ &quot;руб&quot;_-;_-@_-"/>
    <numFmt numFmtId="167" formatCode="&quot;?.&quot;#,##0_);[Red]\(&quot;?.&quot;#,##0\)"/>
    <numFmt numFmtId="168" formatCode="&quot;?.&quot;#,##0.00_);[Red]\(&quot;?.&quot;#,##0.00\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  <numFmt numFmtId="171" formatCode="_(* #,##0_);_(* \(#,##0\);_(* &quot;-&quot;_);_(@_)"/>
    <numFmt numFmtId="172" formatCode="_(* #,##0.00_);_(* \(#,##0.00\);_(* &quot;-&quot;??_);_(@_)"/>
    <numFmt numFmtId="173" formatCode="#,##0_);[Red]\(#,##0\)"/>
    <numFmt numFmtId="174" formatCode="#,##0.00_);[Red]\(#,##0.00\)"/>
    <numFmt numFmtId="175" formatCode="#,##0\в"/>
    <numFmt numFmtId="176" formatCode="#,##0\т"/>
    <numFmt numFmtId="177" formatCode="_(* #,##0.0_);_(* \(#,##0.0\);_(* &quot;-&quot;_);_(@_)"/>
    <numFmt numFmtId="178" formatCode="0.0%_);\(0.0%\)\ "/>
    <numFmt numFmtId="179" formatCode="_-* #,##0.0_р_._-;\-* #,##0.0_р_._-;_-* &quot;-&quot;?_р_._-;_-@_-"/>
    <numFmt numFmtId="180" formatCode="0.0"/>
  </numFmts>
  <fonts count="5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i/>
      <sz val="10"/>
      <color indexed="9"/>
      <name val="Arial"/>
      <family val="2"/>
      <charset val="204"/>
    </font>
    <font>
      <i/>
      <sz val="10"/>
      <name val="Arial"/>
      <family val="2"/>
      <charset val="204"/>
    </font>
    <font>
      <sz val="10"/>
      <name val="Helv"/>
    </font>
    <font>
      <sz val="10"/>
      <name val="Helv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u/>
      <sz val="10"/>
      <color indexed="12"/>
      <name val="Arial Cyr"/>
      <charset val="204"/>
    </font>
    <font>
      <sz val="8"/>
      <name val="Times"/>
      <family val="1"/>
    </font>
    <font>
      <sz val="10"/>
      <color indexed="8"/>
      <name val="MS Sans Serif"/>
      <family val="2"/>
      <charset val="204"/>
    </font>
    <font>
      <u/>
      <sz val="7"/>
      <color indexed="36"/>
      <name val="Arial"/>
      <family val="2"/>
      <charset val="204"/>
    </font>
    <font>
      <b/>
      <sz val="12"/>
      <name val="Arial"/>
      <family val="2"/>
    </font>
    <font>
      <u/>
      <sz val="9.6"/>
      <color indexed="12"/>
      <name val="Arial"/>
      <family val="2"/>
      <charset val="204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Narrow"/>
      <family val="2"/>
      <charset val="204"/>
    </font>
    <font>
      <sz val="11"/>
      <color indexed="5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name val="Arial Narrow"/>
      <family val="2"/>
      <charset val="204"/>
    </font>
    <font>
      <sz val="10"/>
      <name val="Arial Cyr"/>
      <family val="2"/>
      <charset val="204"/>
    </font>
    <font>
      <sz val="12"/>
      <name val="Bookman Old Style"/>
      <family val="1"/>
      <charset val="204"/>
    </font>
    <font>
      <b/>
      <sz val="15"/>
      <color indexed="45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45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45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45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9"/>
      <name val="Arial Cyr"/>
      <charset val="204"/>
    </font>
    <font>
      <sz val="11"/>
      <color indexed="46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rgb="FF002960"/>
      <name val="Arial"/>
      <family val="2"/>
      <charset val="204"/>
    </font>
    <font>
      <sz val="10"/>
      <color rgb="FF002960"/>
      <name val="Arial"/>
      <family val="2"/>
      <charset val="204"/>
    </font>
    <font>
      <b/>
      <sz val="10"/>
      <color theme="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5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0"/>
      </patternFill>
    </fill>
    <fill>
      <patternFill patternType="solid">
        <fgColor indexed="44"/>
      </patternFill>
    </fill>
    <fill>
      <patternFill patternType="solid">
        <fgColor indexed="63"/>
      </patternFill>
    </fill>
    <fill>
      <patternFill patternType="solid">
        <fgColor indexed="11"/>
      </patternFill>
    </fill>
    <fill>
      <patternFill patternType="solid">
        <fgColor indexed="23"/>
      </patternFill>
    </fill>
    <fill>
      <patternFill patternType="solid">
        <fgColor indexed="26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38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5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38"/>
      </top>
      <bottom style="double">
        <color indexed="3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3">
    <xf numFmtId="0" fontId="0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6" fontId="8" fillId="0" borderId="0">
      <alignment horizontal="center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0" fontId="14" fillId="0" borderId="0" applyFill="0" applyBorder="0" applyAlignment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/>
    <xf numFmtId="0" fontId="6" fillId="0" borderId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175" fontId="23" fillId="0" borderId="3">
      <alignment horizontal="center"/>
    </xf>
    <xf numFmtId="0" fontId="24" fillId="5" borderId="5" applyNumberFormat="0" applyAlignment="0" applyProtection="0"/>
    <xf numFmtId="0" fontId="24" fillId="5" borderId="5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5" fillId="11" borderId="4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4" fillId="5" borderId="5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7" fillId="29" borderId="6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6" fillId="9" borderId="7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9" fillId="29" borderId="4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0" fontId="28" fillId="9" borderId="5" applyNumberFormat="0" applyAlignment="0" applyProtection="0"/>
    <xf numFmtId="14" fontId="30" fillId="0" borderId="8" applyBorder="0">
      <alignment horizontal="center" vertical="center"/>
    </xf>
    <xf numFmtId="14" fontId="31" fillId="0" borderId="0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5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26" fillId="0" borderId="16" applyNumberFormat="0" applyFill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30" borderId="17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39" fillId="20" borderId="1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3" fillId="2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4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4" fillId="31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1" fillId="17" borderId="5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0" fontId="8" fillId="17" borderId="4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8" fillId="0" borderId="19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6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6" fontId="23" fillId="0" borderId="0"/>
    <xf numFmtId="171" fontId="8" fillId="0" borderId="0" applyFont="0" applyFill="0" applyBorder="0" applyAlignment="0" applyProtection="0"/>
    <xf numFmtId="3" fontId="49" fillId="0" borderId="21" applyFont="0" applyBorder="0">
      <alignment horizontal="right"/>
      <protection locked="0"/>
    </xf>
    <xf numFmtId="172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1" fillId="6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</cellStyleXfs>
  <cellXfs count="41">
    <xf numFmtId="0" fontId="0" fillId="0" borderId="0" xfId="0"/>
    <xf numFmtId="3" fontId="0" fillId="0" borderId="0" xfId="0" applyNumberFormat="1" applyAlignment="1">
      <alignment horizontal="center"/>
    </xf>
    <xf numFmtId="3" fontId="0" fillId="0" borderId="0" xfId="0" applyNumberFormat="1"/>
    <xf numFmtId="0" fontId="3" fillId="32" borderId="22" xfId="0" applyFont="1" applyFill="1" applyBorder="1" applyAlignment="1">
      <alignment horizontal="left" vertical="center"/>
    </xf>
    <xf numFmtId="0" fontId="4" fillId="33" borderId="22" xfId="0" applyFont="1" applyFill="1" applyBorder="1"/>
    <xf numFmtId="0" fontId="0" fillId="0" borderId="22" xfId="0" applyBorder="1"/>
    <xf numFmtId="0" fontId="5" fillId="0" borderId="22" xfId="0" applyFont="1" applyBorder="1" applyAlignment="1">
      <alignment horizontal="right"/>
    </xf>
    <xf numFmtId="0" fontId="5" fillId="0" borderId="0" xfId="0" applyFont="1"/>
    <xf numFmtId="0" fontId="5" fillId="0" borderId="22" xfId="0" applyFont="1" applyBorder="1" applyAlignment="1">
      <alignment horizontal="center"/>
    </xf>
    <xf numFmtId="0" fontId="52" fillId="0" borderId="0" xfId="0" applyFont="1"/>
    <xf numFmtId="0" fontId="0" fillId="0" borderId="22" xfId="0" applyFont="1" applyBorder="1" applyAlignment="1">
      <alignment horizontal="left"/>
    </xf>
    <xf numFmtId="0" fontId="53" fillId="0" borderId="0" xfId="0" applyFont="1"/>
    <xf numFmtId="0" fontId="5" fillId="0" borderId="0" xfId="0" applyFont="1" applyFill="1" applyBorder="1" applyAlignment="1">
      <alignment horizontal="left"/>
    </xf>
    <xf numFmtId="177" fontId="3" fillId="32" borderId="22" xfId="0" applyNumberFormat="1" applyFont="1" applyFill="1" applyBorder="1" applyAlignment="1">
      <alignment horizontal="center" vertical="center"/>
    </xf>
    <xf numFmtId="177" fontId="4" fillId="33" borderId="22" xfId="907" applyNumberFormat="1" applyFont="1" applyFill="1" applyBorder="1" applyAlignment="1">
      <alignment horizontal="center"/>
    </xf>
    <xf numFmtId="177" fontId="5" fillId="0" borderId="22" xfId="907" applyNumberFormat="1" applyFont="1" applyBorder="1" applyAlignment="1">
      <alignment horizontal="center"/>
    </xf>
    <xf numFmtId="177" fontId="0" fillId="0" borderId="22" xfId="907" applyNumberFormat="1" applyFont="1" applyBorder="1" applyAlignment="1">
      <alignment horizontal="center"/>
    </xf>
    <xf numFmtId="177" fontId="0" fillId="0" borderId="0" xfId="0" applyNumberFormat="1"/>
    <xf numFmtId="0" fontId="54" fillId="0" borderId="0" xfId="0" applyFont="1" applyAlignment="1">
      <alignment horizontal="right" wrapText="1" readingOrder="1"/>
    </xf>
    <xf numFmtId="16" fontId="54" fillId="0" borderId="0" xfId="0" applyNumberFormat="1" applyFont="1" applyAlignment="1">
      <alignment horizontal="right" wrapText="1" readingOrder="1"/>
    </xf>
    <xf numFmtId="180" fontId="54" fillId="0" borderId="0" xfId="0" applyNumberFormat="1" applyFont="1" applyAlignment="1">
      <alignment horizontal="right" wrapText="1" readingOrder="1"/>
    </xf>
    <xf numFmtId="180" fontId="55" fillId="0" borderId="0" xfId="0" applyNumberFormat="1" applyFont="1" applyAlignment="1">
      <alignment horizontal="right" wrapText="1" readingOrder="1"/>
    </xf>
    <xf numFmtId="180" fontId="0" fillId="0" borderId="0" xfId="0" applyNumberFormat="1"/>
    <xf numFmtId="0" fontId="2" fillId="0" borderId="22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0" xfId="0" applyAlignment="1">
      <alignment vertical="top"/>
    </xf>
    <xf numFmtId="178" fontId="4" fillId="33" borderId="22" xfId="800" applyNumberFormat="1" applyFont="1" applyFill="1" applyBorder="1" applyAlignment="1">
      <alignment horizontal="center"/>
    </xf>
    <xf numFmtId="178" fontId="0" fillId="0" borderId="22" xfId="800" applyNumberFormat="1" applyFont="1" applyBorder="1" applyAlignment="1">
      <alignment horizontal="center"/>
    </xf>
    <xf numFmtId="178" fontId="56" fillId="34" borderId="0" xfId="800" applyNumberFormat="1" applyFont="1" applyFill="1" applyBorder="1" applyAlignment="1">
      <alignment horizontal="center"/>
    </xf>
    <xf numFmtId="179" fontId="0" fillId="0" borderId="0" xfId="0" applyNumberFormat="1"/>
    <xf numFmtId="177" fontId="1" fillId="0" borderId="22" xfId="907" applyNumberFormat="1" applyFont="1" applyBorder="1" applyAlignment="1">
      <alignment horizontal="center"/>
    </xf>
    <xf numFmtId="165" fontId="0" fillId="0" borderId="0" xfId="800" applyNumberFormat="1" applyFont="1"/>
    <xf numFmtId="9" fontId="5" fillId="0" borderId="0" xfId="800" applyFont="1"/>
    <xf numFmtId="9" fontId="0" fillId="0" borderId="0" xfId="800" applyFont="1"/>
    <xf numFmtId="0" fontId="1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1" fontId="2" fillId="0" borderId="2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horizontal="center" vertical="center"/>
    </xf>
    <xf numFmtId="3" fontId="0" fillId="0" borderId="22" xfId="0" applyNumberFormat="1" applyFont="1" applyBorder="1" applyAlignment="1">
      <alignment horizontal="center" vertical="top" wrapText="1"/>
    </xf>
    <xf numFmtId="0" fontId="0" fillId="0" borderId="22" xfId="0" applyFont="1" applyBorder="1" applyAlignment="1">
      <alignment horizontal="center" vertical="top" wrapText="1"/>
    </xf>
  </cellXfs>
  <cellStyles count="923">
    <cellStyle name="_EBITDA FA with 2006 Troyka" xfId="1"/>
    <cellStyle name="_FFF" xfId="2"/>
    <cellStyle name="_FFF_New Form10_2" xfId="3"/>
    <cellStyle name="_FFF_Nsi" xfId="4"/>
    <cellStyle name="_FFF_Nsi_1" xfId="5"/>
    <cellStyle name="_FFF_Nsi_139" xfId="6"/>
    <cellStyle name="_FFF_Nsi_140" xfId="7"/>
    <cellStyle name="_FFF_Nsi_140(Зах)" xfId="8"/>
    <cellStyle name="_FFF_Nsi_140_mod" xfId="9"/>
    <cellStyle name="_FFF_Summary" xfId="10"/>
    <cellStyle name="_FFF_Tax_form_1кв_3" xfId="11"/>
    <cellStyle name="_FFF_БКЭ" xfId="12"/>
    <cellStyle name="_Final_Book_010301" xfId="13"/>
    <cellStyle name="_Final_Book_010301_New Form10_2" xfId="14"/>
    <cellStyle name="_Final_Book_010301_Nsi" xfId="15"/>
    <cellStyle name="_Final_Book_010301_Nsi_1" xfId="16"/>
    <cellStyle name="_Final_Book_010301_Nsi_139" xfId="17"/>
    <cellStyle name="_Final_Book_010301_Nsi_140" xfId="18"/>
    <cellStyle name="_Final_Book_010301_Nsi_140(Зах)" xfId="19"/>
    <cellStyle name="_Final_Book_010301_Nsi_140_mod" xfId="20"/>
    <cellStyle name="_Final_Book_010301_Summary" xfId="21"/>
    <cellStyle name="_Final_Book_010301_Tax_form_1кв_3" xfId="22"/>
    <cellStyle name="_Final_Book_010301_БКЭ" xfId="23"/>
    <cellStyle name="_Model_38_дм_IPO базовый_c приобр FA" xfId="24"/>
    <cellStyle name="_New_Sofi" xfId="25"/>
    <cellStyle name="_New_Sofi_FFF" xfId="26"/>
    <cellStyle name="_New_Sofi_New Form10_2" xfId="27"/>
    <cellStyle name="_New_Sofi_Nsi" xfId="28"/>
    <cellStyle name="_New_Sofi_Nsi_1" xfId="29"/>
    <cellStyle name="_New_Sofi_Nsi_139" xfId="30"/>
    <cellStyle name="_New_Sofi_Nsi_140" xfId="31"/>
    <cellStyle name="_New_Sofi_Nsi_140(Зах)" xfId="32"/>
    <cellStyle name="_New_Sofi_Nsi_140_mod" xfId="33"/>
    <cellStyle name="_New_Sofi_Summary" xfId="34"/>
    <cellStyle name="_New_Sofi_Tax_form_1кв_3" xfId="35"/>
    <cellStyle name="_New_Sofi_БКЭ" xfId="36"/>
    <cellStyle name="_Nsi" xfId="37"/>
    <cellStyle name="_Алюком Тайшет" xfId="38"/>
    <cellStyle name="_белецкий" xfId="39"/>
    <cellStyle name="_бюджет 2006 года-сравн.формы 1 квар" xfId="40"/>
    <cellStyle name="_бюджет ТПС 2005 после сокращения" xfId="41"/>
    <cellStyle name="_Дозакл 5 мес.2000" xfId="42"/>
    <cellStyle name="_исполнение бюджета 1 квартала " xfId="43"/>
    <cellStyle name="_ИТЦ ППП план сентябрь 2003 версия 250803" xfId="44"/>
    <cellStyle name="_Книга3" xfId="45"/>
    <cellStyle name="_Книга3_New Form10_2" xfId="46"/>
    <cellStyle name="_Книга3_Nsi" xfId="47"/>
    <cellStyle name="_Книга3_Nsi_1" xfId="48"/>
    <cellStyle name="_Книга3_Nsi_139" xfId="49"/>
    <cellStyle name="_Книга3_Nsi_140" xfId="50"/>
    <cellStyle name="_Книга3_Nsi_140(Зах)" xfId="51"/>
    <cellStyle name="_Книга3_Nsi_140_mod" xfId="52"/>
    <cellStyle name="_Книга3_Summary" xfId="53"/>
    <cellStyle name="_Книга3_Tax_form_1кв_3" xfId="54"/>
    <cellStyle name="_Книга3_БКЭ" xfId="55"/>
    <cellStyle name="_Книга7" xfId="56"/>
    <cellStyle name="_Книга7_New Form10_2" xfId="57"/>
    <cellStyle name="_Книга7_Nsi" xfId="58"/>
    <cellStyle name="_Книга7_Nsi_1" xfId="59"/>
    <cellStyle name="_Книга7_Nsi_139" xfId="60"/>
    <cellStyle name="_Книга7_Nsi_140" xfId="61"/>
    <cellStyle name="_Книга7_Nsi_140(Зах)" xfId="62"/>
    <cellStyle name="_Книга7_Nsi_140_mod" xfId="63"/>
    <cellStyle name="_Книга7_Summary" xfId="64"/>
    <cellStyle name="_Книга7_Tax_form_1кв_3" xfId="65"/>
    <cellStyle name="_Книга7_БКЭ" xfId="66"/>
    <cellStyle name="_отчет 1 кв 2005" xfId="67"/>
    <cellStyle name="_прогноз реализации 2006 год" xfId="68"/>
    <cellStyle name="_прогноз реализации 3 квартал 2006" xfId="69"/>
    <cellStyle name="_прогноз реализации 9 месяцев 2006" xfId="70"/>
    <cellStyle name="_Прогноз Реализация 2006 год" xfId="71"/>
    <cellStyle name="_Расшифровки_1кв_2002" xfId="72"/>
    <cellStyle name="_Реализация 2005 год - план и факт" xfId="73"/>
    <cellStyle name="_Реализация с ТРОЙКОЙ" xfId="74"/>
    <cellStyle name="_САЗ ИБ 2003 урезанный (29.11.02) Мусаелян" xfId="75"/>
    <cellStyle name="_САЗ ИБ 2003 урезанный1" xfId="76"/>
    <cellStyle name="_Финплан_короткий" xfId="77"/>
    <cellStyle name="_Форма реализации_2006 год" xfId="78"/>
    <cellStyle name="0,00;0;" xfId="79"/>
    <cellStyle name="20% - Акцент1 10" xfId="80"/>
    <cellStyle name="20% - Акцент1 11" xfId="81"/>
    <cellStyle name="20% - Акцент1 2" xfId="82"/>
    <cellStyle name="20% - Акцент1 3" xfId="83"/>
    <cellStyle name="20% - Акцент1 4" xfId="84"/>
    <cellStyle name="20% - Акцент1 5" xfId="85"/>
    <cellStyle name="20% - Акцент1 6" xfId="86"/>
    <cellStyle name="20% - Акцент1 7" xfId="87"/>
    <cellStyle name="20% - Акцент1 8" xfId="88"/>
    <cellStyle name="20% - Акцент1 9" xfId="89"/>
    <cellStyle name="20% - Акцент2 10" xfId="90"/>
    <cellStyle name="20% - Акцент2 11" xfId="91"/>
    <cellStyle name="20% - Акцент2 2" xfId="92"/>
    <cellStyle name="20% - Акцент2 3" xfId="93"/>
    <cellStyle name="20% - Акцент2 4" xfId="94"/>
    <cellStyle name="20% - Акцент2 5" xfId="95"/>
    <cellStyle name="20% - Акцент2 6" xfId="96"/>
    <cellStyle name="20% - Акцент2 7" xfId="97"/>
    <cellStyle name="20% - Акцент2 8" xfId="98"/>
    <cellStyle name="20% - Акцент2 9" xfId="99"/>
    <cellStyle name="20% - Акцент3 10" xfId="100"/>
    <cellStyle name="20% - Акцент3 11" xfId="101"/>
    <cellStyle name="20% - Акцент3 2" xfId="102"/>
    <cellStyle name="20% - Акцент3 3" xfId="103"/>
    <cellStyle name="20% - Акцент3 4" xfId="104"/>
    <cellStyle name="20% - Акцент3 5" xfId="105"/>
    <cellStyle name="20% - Акцент3 6" xfId="106"/>
    <cellStyle name="20% - Акцент3 7" xfId="107"/>
    <cellStyle name="20% - Акцент3 8" xfId="108"/>
    <cellStyle name="20% - Акцент3 9" xfId="109"/>
    <cellStyle name="20% - Акцент4 10" xfId="110"/>
    <cellStyle name="20% - Акцент4 11" xfId="111"/>
    <cellStyle name="20% - Акцент4 2" xfId="112"/>
    <cellStyle name="20% - Акцент4 3" xfId="113"/>
    <cellStyle name="20% - Акцент4 4" xfId="114"/>
    <cellStyle name="20% - Акцент4 5" xfId="115"/>
    <cellStyle name="20% - Акцент4 6" xfId="116"/>
    <cellStyle name="20% - Акцент4 7" xfId="117"/>
    <cellStyle name="20% - Акцент4 8" xfId="118"/>
    <cellStyle name="20% - Акцент4 9" xfId="119"/>
    <cellStyle name="20% - Акцент5 10" xfId="120"/>
    <cellStyle name="20% - Акцент5 11" xfId="121"/>
    <cellStyle name="20% - Акцент5 2" xfId="122"/>
    <cellStyle name="20% - Акцент5 3" xfId="123"/>
    <cellStyle name="20% - Акцент5 4" xfId="124"/>
    <cellStyle name="20% - Акцент5 5" xfId="125"/>
    <cellStyle name="20% - Акцент5 6" xfId="126"/>
    <cellStyle name="20% - Акцент5 7" xfId="127"/>
    <cellStyle name="20% - Акцент5 8" xfId="128"/>
    <cellStyle name="20% - Акцент5 9" xfId="129"/>
    <cellStyle name="20% - Акцент6 10" xfId="130"/>
    <cellStyle name="20% - Акцент6 11" xfId="131"/>
    <cellStyle name="20% - Акцент6 2" xfId="132"/>
    <cellStyle name="20% - Акцент6 3" xfId="133"/>
    <cellStyle name="20% - Акцент6 4" xfId="134"/>
    <cellStyle name="20% - Акцент6 5" xfId="135"/>
    <cellStyle name="20% - Акцент6 6" xfId="136"/>
    <cellStyle name="20% - Акцент6 7" xfId="137"/>
    <cellStyle name="20% - Акцент6 8" xfId="138"/>
    <cellStyle name="20% - Акцент6 9" xfId="139"/>
    <cellStyle name="40% - Акцент1 10" xfId="140"/>
    <cellStyle name="40% - Акцент1 11" xfId="141"/>
    <cellStyle name="40% - Акцент1 2" xfId="142"/>
    <cellStyle name="40% - Акцент1 3" xfId="143"/>
    <cellStyle name="40% - Акцент1 4" xfId="144"/>
    <cellStyle name="40% - Акцент1 5" xfId="145"/>
    <cellStyle name="40% - Акцент1 6" xfId="146"/>
    <cellStyle name="40% - Акцент1 7" xfId="147"/>
    <cellStyle name="40% - Акцент1 8" xfId="148"/>
    <cellStyle name="40% - Акцент1 9" xfId="149"/>
    <cellStyle name="40% - Акцент2 10" xfId="150"/>
    <cellStyle name="40% - Акцент2 11" xfId="151"/>
    <cellStyle name="40% - Акцент2 2" xfId="152"/>
    <cellStyle name="40% - Акцент2 3" xfId="153"/>
    <cellStyle name="40% - Акцент2 4" xfId="154"/>
    <cellStyle name="40% - Акцент2 5" xfId="155"/>
    <cellStyle name="40% - Акцент2 6" xfId="156"/>
    <cellStyle name="40% - Акцент2 7" xfId="157"/>
    <cellStyle name="40% - Акцент2 8" xfId="158"/>
    <cellStyle name="40% - Акцент2 9" xfId="159"/>
    <cellStyle name="40% - Акцент3 10" xfId="160"/>
    <cellStyle name="40% - Акцент3 11" xfId="161"/>
    <cellStyle name="40% - Акцент3 2" xfId="162"/>
    <cellStyle name="40% - Акцент3 3" xfId="163"/>
    <cellStyle name="40% - Акцент3 4" xfId="164"/>
    <cellStyle name="40% - Акцент3 5" xfId="165"/>
    <cellStyle name="40% - Акцент3 6" xfId="166"/>
    <cellStyle name="40% - Акцент3 7" xfId="167"/>
    <cellStyle name="40% - Акцент3 8" xfId="168"/>
    <cellStyle name="40% - Акцент3 9" xfId="169"/>
    <cellStyle name="40% - Акцент4 10" xfId="170"/>
    <cellStyle name="40% - Акцент4 11" xfId="171"/>
    <cellStyle name="40% - Акцент4 2" xfId="172"/>
    <cellStyle name="40% - Акцент4 3" xfId="173"/>
    <cellStyle name="40% - Акцент4 4" xfId="174"/>
    <cellStyle name="40% - Акцент4 5" xfId="175"/>
    <cellStyle name="40% - Акцент4 6" xfId="176"/>
    <cellStyle name="40% - Акцент4 7" xfId="177"/>
    <cellStyle name="40% - Акцент4 8" xfId="178"/>
    <cellStyle name="40% - Акцент4 9" xfId="179"/>
    <cellStyle name="40% - Акцент5 10" xfId="180"/>
    <cellStyle name="40% - Акцент5 11" xfId="181"/>
    <cellStyle name="40% - Акцент5 2" xfId="182"/>
    <cellStyle name="40% - Акцент5 3" xfId="183"/>
    <cellStyle name="40% - Акцент5 4" xfId="184"/>
    <cellStyle name="40% - Акцент5 5" xfId="185"/>
    <cellStyle name="40% - Акцент5 6" xfId="186"/>
    <cellStyle name="40% - Акцент5 7" xfId="187"/>
    <cellStyle name="40% - Акцент5 8" xfId="188"/>
    <cellStyle name="40% - Акцент5 9" xfId="189"/>
    <cellStyle name="40% - Акцент6 10" xfId="190"/>
    <cellStyle name="40% - Акцент6 11" xfId="191"/>
    <cellStyle name="40% - Акцент6 2" xfId="192"/>
    <cellStyle name="40% - Акцент6 3" xfId="193"/>
    <cellStyle name="40% - Акцент6 4" xfId="194"/>
    <cellStyle name="40% - Акцент6 5" xfId="195"/>
    <cellStyle name="40% - Акцент6 6" xfId="196"/>
    <cellStyle name="40% - Акцент6 7" xfId="197"/>
    <cellStyle name="40% - Акцент6 8" xfId="198"/>
    <cellStyle name="40% - Акцент6 9" xfId="199"/>
    <cellStyle name="60% - Акцент1 10" xfId="200"/>
    <cellStyle name="60% - Акцент1 11" xfId="201"/>
    <cellStyle name="60% - Акцент1 2" xfId="202"/>
    <cellStyle name="60% - Акцент1 3" xfId="203"/>
    <cellStyle name="60% - Акцент1 4" xfId="204"/>
    <cellStyle name="60% - Акцент1 5" xfId="205"/>
    <cellStyle name="60% - Акцент1 6" xfId="206"/>
    <cellStyle name="60% - Акцент1 7" xfId="207"/>
    <cellStyle name="60% - Акцент1 8" xfId="208"/>
    <cellStyle name="60% - Акцент1 9" xfId="209"/>
    <cellStyle name="60% - Акцент2 10" xfId="210"/>
    <cellStyle name="60% - Акцент2 11" xfId="211"/>
    <cellStyle name="60% - Акцент2 2" xfId="212"/>
    <cellStyle name="60% - Акцент2 3" xfId="213"/>
    <cellStyle name="60% - Акцент2 4" xfId="214"/>
    <cellStyle name="60% - Акцент2 5" xfId="215"/>
    <cellStyle name="60% - Акцент2 6" xfId="216"/>
    <cellStyle name="60% - Акцент2 7" xfId="217"/>
    <cellStyle name="60% - Акцент2 8" xfId="218"/>
    <cellStyle name="60% - Акцент2 9" xfId="219"/>
    <cellStyle name="60% - Акцент3 10" xfId="220"/>
    <cellStyle name="60% - Акцент3 11" xfId="221"/>
    <cellStyle name="60% - Акцент3 2" xfId="222"/>
    <cellStyle name="60% - Акцент3 3" xfId="223"/>
    <cellStyle name="60% - Акцент3 4" xfId="224"/>
    <cellStyle name="60% - Акцент3 5" xfId="225"/>
    <cellStyle name="60% - Акцент3 6" xfId="226"/>
    <cellStyle name="60% - Акцент3 7" xfId="227"/>
    <cellStyle name="60% - Акцент3 8" xfId="228"/>
    <cellStyle name="60% - Акцент3 9" xfId="229"/>
    <cellStyle name="60% - Акцент4 10" xfId="230"/>
    <cellStyle name="60% - Акцент4 11" xfId="231"/>
    <cellStyle name="60% - Акцент4 2" xfId="232"/>
    <cellStyle name="60% - Акцент4 3" xfId="233"/>
    <cellStyle name="60% - Акцент4 4" xfId="234"/>
    <cellStyle name="60% - Акцент4 5" xfId="235"/>
    <cellStyle name="60% - Акцент4 6" xfId="236"/>
    <cellStyle name="60% - Акцент4 7" xfId="237"/>
    <cellStyle name="60% - Акцент4 8" xfId="238"/>
    <cellStyle name="60% - Акцент4 9" xfId="239"/>
    <cellStyle name="60% - Акцент5 10" xfId="240"/>
    <cellStyle name="60% - Акцент5 11" xfId="241"/>
    <cellStyle name="60% - Акцент5 2" xfId="242"/>
    <cellStyle name="60% - Акцент5 3" xfId="243"/>
    <cellStyle name="60% - Акцент5 4" xfId="244"/>
    <cellStyle name="60% - Акцент5 5" xfId="245"/>
    <cellStyle name="60% - Акцент5 6" xfId="246"/>
    <cellStyle name="60% - Акцент5 7" xfId="247"/>
    <cellStyle name="60% - Акцент5 8" xfId="248"/>
    <cellStyle name="60% - Акцент5 9" xfId="249"/>
    <cellStyle name="60% - Акцент6 10" xfId="250"/>
    <cellStyle name="60% - Акцент6 11" xfId="251"/>
    <cellStyle name="60% - Акцент6 2" xfId="252"/>
    <cellStyle name="60% - Акцент6 3" xfId="253"/>
    <cellStyle name="60% - Акцент6 4" xfId="254"/>
    <cellStyle name="60% - Акцент6 5" xfId="255"/>
    <cellStyle name="60% - Акцент6 6" xfId="256"/>
    <cellStyle name="60% - Акцент6 7" xfId="257"/>
    <cellStyle name="60% - Акцент6 8" xfId="258"/>
    <cellStyle name="60% - Акцент6 9" xfId="259"/>
    <cellStyle name="Aaia?iue [0]_?anoiau" xfId="260"/>
    <cellStyle name="Aaia?iue_?anoiau" xfId="261"/>
    <cellStyle name="Acdldnnueer" xfId="262"/>
    <cellStyle name="Aeia?nnueea" xfId="263"/>
    <cellStyle name="AFE" xfId="264"/>
    <cellStyle name="Alilciue [0]_13o2" xfId="265"/>
    <cellStyle name="Alilciue_13o2" xfId="266"/>
    <cellStyle name="Calc Currency (0)" xfId="267"/>
    <cellStyle name="Calc Currency (0) 10" xfId="268"/>
    <cellStyle name="Calc Currency (0) 11" xfId="269"/>
    <cellStyle name="Calc Currency (0) 12" xfId="270"/>
    <cellStyle name="Calc Currency (0) 13" xfId="271"/>
    <cellStyle name="Calc Currency (0) 14" xfId="272"/>
    <cellStyle name="Calc Currency (0) 15" xfId="273"/>
    <cellStyle name="Calc Currency (0) 16" xfId="274"/>
    <cellStyle name="Calc Currency (0) 17" xfId="275"/>
    <cellStyle name="Calc Currency (0) 18" xfId="276"/>
    <cellStyle name="Calc Currency (0) 19" xfId="277"/>
    <cellStyle name="Calc Currency (0) 2" xfId="278"/>
    <cellStyle name="Calc Currency (0) 20" xfId="279"/>
    <cellStyle name="Calc Currency (0) 21" xfId="280"/>
    <cellStyle name="Calc Currency (0) 22" xfId="281"/>
    <cellStyle name="Calc Currency (0) 23" xfId="282"/>
    <cellStyle name="Calc Currency (0) 24" xfId="283"/>
    <cellStyle name="Calc Currency (0) 25" xfId="284"/>
    <cellStyle name="Calc Currency (0) 26" xfId="285"/>
    <cellStyle name="Calc Currency (0) 27" xfId="286"/>
    <cellStyle name="Calc Currency (0) 3" xfId="287"/>
    <cellStyle name="Calc Currency (0) 4" xfId="288"/>
    <cellStyle name="Calc Currency (0) 5" xfId="289"/>
    <cellStyle name="Calc Currency (0) 6" xfId="290"/>
    <cellStyle name="Calc Currency (0) 7" xfId="291"/>
    <cellStyle name="Calc Currency (0) 8" xfId="292"/>
    <cellStyle name="Calc Currency (0) 9" xfId="293"/>
    <cellStyle name="Comma [0]_0_Cash" xfId="294"/>
    <cellStyle name="Comma_0_Cash" xfId="295"/>
    <cellStyle name="Currency [0]_0_Cash" xfId="296"/>
    <cellStyle name="Currency_0_Cash" xfId="297"/>
    <cellStyle name="Followed Hyperlink_Draft-forms" xfId="298"/>
    <cellStyle name="Header1" xfId="299"/>
    <cellStyle name="Header2" xfId="300"/>
    <cellStyle name="Hyperlink_Tier 1" xfId="301"/>
    <cellStyle name="Iau?iue_?anoiau" xfId="302"/>
    <cellStyle name="Ioe?uaaaoayny aeia?nnueea" xfId="303"/>
    <cellStyle name="ISO" xfId="304"/>
    <cellStyle name="ISO 10" xfId="305"/>
    <cellStyle name="ISO 11" xfId="306"/>
    <cellStyle name="ISO 12" xfId="307"/>
    <cellStyle name="ISO 13" xfId="308"/>
    <cellStyle name="ISO 14" xfId="309"/>
    <cellStyle name="ISO 15" xfId="310"/>
    <cellStyle name="ISO 16" xfId="311"/>
    <cellStyle name="ISO 17" xfId="312"/>
    <cellStyle name="ISO 18" xfId="313"/>
    <cellStyle name="ISO 19" xfId="314"/>
    <cellStyle name="ISO 2" xfId="315"/>
    <cellStyle name="ISO 20" xfId="316"/>
    <cellStyle name="ISO 21" xfId="317"/>
    <cellStyle name="ISO 22" xfId="318"/>
    <cellStyle name="ISO 23" xfId="319"/>
    <cellStyle name="ISO 24" xfId="320"/>
    <cellStyle name="ISO 25" xfId="321"/>
    <cellStyle name="ISO 26" xfId="322"/>
    <cellStyle name="ISO 27" xfId="323"/>
    <cellStyle name="ISO 3" xfId="324"/>
    <cellStyle name="ISO 4" xfId="325"/>
    <cellStyle name="ISO 5" xfId="326"/>
    <cellStyle name="ISO 6" xfId="327"/>
    <cellStyle name="ISO 7" xfId="328"/>
    <cellStyle name="ISO 8" xfId="329"/>
    <cellStyle name="ISO 9" xfId="330"/>
    <cellStyle name="Normal_#10-Headcount" xfId="331"/>
    <cellStyle name="normбlnм_laroux" xfId="332"/>
    <cellStyle name="Ociriniaue [0]_13o2" xfId="333"/>
    <cellStyle name="Ociriniaue_13o2" xfId="334"/>
    <cellStyle name="Oeiainiaue [0]_?anoiau" xfId="335"/>
    <cellStyle name="Oeiainiaue_?anoiau" xfId="336"/>
    <cellStyle name="Ouny?e [0]_?anoiau" xfId="337"/>
    <cellStyle name="Ouny?e_?anoiau" xfId="338"/>
    <cellStyle name="Paaotsikko" xfId="339"/>
    <cellStyle name="Paaotsikko 10" xfId="340"/>
    <cellStyle name="Paaotsikko 11" xfId="341"/>
    <cellStyle name="Paaotsikko 12" xfId="342"/>
    <cellStyle name="Paaotsikko 13" xfId="343"/>
    <cellStyle name="Paaotsikko 14" xfId="344"/>
    <cellStyle name="Paaotsikko 15" xfId="345"/>
    <cellStyle name="Paaotsikko 16" xfId="346"/>
    <cellStyle name="Paaotsikko 17" xfId="347"/>
    <cellStyle name="Paaotsikko 18" xfId="348"/>
    <cellStyle name="Paaotsikko 19" xfId="349"/>
    <cellStyle name="Paaotsikko 2" xfId="350"/>
    <cellStyle name="Paaotsikko 20" xfId="351"/>
    <cellStyle name="Paaotsikko 21" xfId="352"/>
    <cellStyle name="Paaotsikko 22" xfId="353"/>
    <cellStyle name="Paaotsikko 23" xfId="354"/>
    <cellStyle name="Paaotsikko 24" xfId="355"/>
    <cellStyle name="Paaotsikko 25" xfId="356"/>
    <cellStyle name="Paaotsikko 26" xfId="357"/>
    <cellStyle name="Paaotsikko 27" xfId="358"/>
    <cellStyle name="Paaotsikko 3" xfId="359"/>
    <cellStyle name="Paaotsikko 4" xfId="360"/>
    <cellStyle name="Paaotsikko 5" xfId="361"/>
    <cellStyle name="Paaotsikko 6" xfId="362"/>
    <cellStyle name="Paaotsikko 7" xfId="363"/>
    <cellStyle name="Paaotsikko 8" xfId="364"/>
    <cellStyle name="Paaotsikko 9" xfId="365"/>
    <cellStyle name="Pддotsikko" xfId="366"/>
    <cellStyle name="Pддotsikko 10" xfId="367"/>
    <cellStyle name="Pддotsikko 11" xfId="368"/>
    <cellStyle name="Pддotsikko 12" xfId="369"/>
    <cellStyle name="Pддotsikko 13" xfId="370"/>
    <cellStyle name="Pддotsikko 14" xfId="371"/>
    <cellStyle name="Pддotsikko 15" xfId="372"/>
    <cellStyle name="Pддotsikko 16" xfId="373"/>
    <cellStyle name="Pддotsikko 17" xfId="374"/>
    <cellStyle name="Pддotsikko 18" xfId="375"/>
    <cellStyle name="Pддotsikko 19" xfId="376"/>
    <cellStyle name="Pддotsikko 2" xfId="377"/>
    <cellStyle name="Pддotsikko 20" xfId="378"/>
    <cellStyle name="Pддotsikko 21" xfId="379"/>
    <cellStyle name="Pддotsikko 22" xfId="380"/>
    <cellStyle name="Pддotsikko 23" xfId="381"/>
    <cellStyle name="Pддotsikko 24" xfId="382"/>
    <cellStyle name="Pддotsikko 25" xfId="383"/>
    <cellStyle name="Pддotsikko 26" xfId="384"/>
    <cellStyle name="Pддotsikko 27" xfId="385"/>
    <cellStyle name="Pддotsikko 3" xfId="386"/>
    <cellStyle name="Pддotsikko 4" xfId="387"/>
    <cellStyle name="Pддotsikko 5" xfId="388"/>
    <cellStyle name="Pддotsikko 6" xfId="389"/>
    <cellStyle name="Pддotsikko 7" xfId="390"/>
    <cellStyle name="Pддotsikko 8" xfId="391"/>
    <cellStyle name="Pддotsikko 9" xfId="392"/>
    <cellStyle name="Valiotsikko" xfId="393"/>
    <cellStyle name="Valiotsikko 10" xfId="394"/>
    <cellStyle name="Valiotsikko 11" xfId="395"/>
    <cellStyle name="Valiotsikko 12" xfId="396"/>
    <cellStyle name="Valiotsikko 13" xfId="397"/>
    <cellStyle name="Valiotsikko 14" xfId="398"/>
    <cellStyle name="Valiotsikko 15" xfId="399"/>
    <cellStyle name="Valiotsikko 16" xfId="400"/>
    <cellStyle name="Valiotsikko 17" xfId="401"/>
    <cellStyle name="Valiotsikko 18" xfId="402"/>
    <cellStyle name="Valiotsikko 19" xfId="403"/>
    <cellStyle name="Valiotsikko 2" xfId="404"/>
    <cellStyle name="Valiotsikko 20" xfId="405"/>
    <cellStyle name="Valiotsikko 21" xfId="406"/>
    <cellStyle name="Valiotsikko 22" xfId="407"/>
    <cellStyle name="Valiotsikko 23" xfId="408"/>
    <cellStyle name="Valiotsikko 24" xfId="409"/>
    <cellStyle name="Valiotsikko 25" xfId="410"/>
    <cellStyle name="Valiotsikko 26" xfId="411"/>
    <cellStyle name="Valiotsikko 27" xfId="412"/>
    <cellStyle name="Valiotsikko 28" xfId="413"/>
    <cellStyle name="Valiotsikko 3" xfId="414"/>
    <cellStyle name="Valiotsikko 4" xfId="415"/>
    <cellStyle name="Valiotsikko 5" xfId="416"/>
    <cellStyle name="Valiotsikko 6" xfId="417"/>
    <cellStyle name="Valiotsikko 7" xfId="418"/>
    <cellStyle name="Valiotsikko 8" xfId="419"/>
    <cellStyle name="Valiotsikko 9" xfId="420"/>
    <cellStyle name="Vдliotsikko" xfId="421"/>
    <cellStyle name="Vдliotsikko 10" xfId="422"/>
    <cellStyle name="Vдliotsikko 11" xfId="423"/>
    <cellStyle name="Vдliotsikko 12" xfId="424"/>
    <cellStyle name="Vдliotsikko 13" xfId="425"/>
    <cellStyle name="Vдliotsikko 14" xfId="426"/>
    <cellStyle name="Vдliotsikko 15" xfId="427"/>
    <cellStyle name="Vдliotsikko 16" xfId="428"/>
    <cellStyle name="Vдliotsikko 17" xfId="429"/>
    <cellStyle name="Vдliotsikko 18" xfId="430"/>
    <cellStyle name="Vдliotsikko 19" xfId="431"/>
    <cellStyle name="Vдliotsikko 2" xfId="432"/>
    <cellStyle name="Vдliotsikko 20" xfId="433"/>
    <cellStyle name="Vдliotsikko 21" xfId="434"/>
    <cellStyle name="Vдliotsikko 22" xfId="435"/>
    <cellStyle name="Vдliotsikko 23" xfId="436"/>
    <cellStyle name="Vдliotsikko 24" xfId="437"/>
    <cellStyle name="Vдliotsikko 25" xfId="438"/>
    <cellStyle name="Vдliotsikko 26" xfId="439"/>
    <cellStyle name="Vдliotsikko 27" xfId="440"/>
    <cellStyle name="Vдliotsikko 28" xfId="441"/>
    <cellStyle name="Vдliotsikko 3" xfId="442"/>
    <cellStyle name="Vдliotsikko 4" xfId="443"/>
    <cellStyle name="Vдliotsikko 5" xfId="444"/>
    <cellStyle name="Vдliotsikko 6" xfId="445"/>
    <cellStyle name="Vдliotsikko 7" xfId="446"/>
    <cellStyle name="Vдliotsikko 8" xfId="447"/>
    <cellStyle name="Vдliotsikko 9" xfId="448"/>
    <cellStyle name="Акцент1 10" xfId="449"/>
    <cellStyle name="Акцент1 11" xfId="450"/>
    <cellStyle name="Акцент1 2" xfId="451"/>
    <cellStyle name="Акцент1 3" xfId="452"/>
    <cellStyle name="Акцент1 4" xfId="453"/>
    <cellStyle name="Акцент1 5" xfId="454"/>
    <cellStyle name="Акцент1 6" xfId="455"/>
    <cellStyle name="Акцент1 7" xfId="456"/>
    <cellStyle name="Акцент1 8" xfId="457"/>
    <cellStyle name="Акцент1 9" xfId="458"/>
    <cellStyle name="Акцент2 10" xfId="459"/>
    <cellStyle name="Акцент2 11" xfId="460"/>
    <cellStyle name="Акцент2 2" xfId="461"/>
    <cellStyle name="Акцент2 3" xfId="462"/>
    <cellStyle name="Акцент2 4" xfId="463"/>
    <cellStyle name="Акцент2 5" xfId="464"/>
    <cellStyle name="Акцент2 6" xfId="465"/>
    <cellStyle name="Акцент2 7" xfId="466"/>
    <cellStyle name="Акцент2 8" xfId="467"/>
    <cellStyle name="Акцент2 9" xfId="468"/>
    <cellStyle name="Акцент3 10" xfId="469"/>
    <cellStyle name="Акцент3 11" xfId="470"/>
    <cellStyle name="Акцент3 2" xfId="471"/>
    <cellStyle name="Акцент3 3" xfId="472"/>
    <cellStyle name="Акцент3 4" xfId="473"/>
    <cellStyle name="Акцент3 5" xfId="474"/>
    <cellStyle name="Акцент3 6" xfId="475"/>
    <cellStyle name="Акцент3 7" xfId="476"/>
    <cellStyle name="Акцент3 8" xfId="477"/>
    <cellStyle name="Акцент3 9" xfId="478"/>
    <cellStyle name="Акцент4 10" xfId="479"/>
    <cellStyle name="Акцент4 11" xfId="480"/>
    <cellStyle name="Акцент4 2" xfId="481"/>
    <cellStyle name="Акцент4 3" xfId="482"/>
    <cellStyle name="Акцент4 4" xfId="483"/>
    <cellStyle name="Акцент4 5" xfId="484"/>
    <cellStyle name="Акцент4 6" xfId="485"/>
    <cellStyle name="Акцент4 7" xfId="486"/>
    <cellStyle name="Акцент4 8" xfId="487"/>
    <cellStyle name="Акцент4 9" xfId="488"/>
    <cellStyle name="Акцент5 10" xfId="489"/>
    <cellStyle name="Акцент5 11" xfId="490"/>
    <cellStyle name="Акцент5 2" xfId="491"/>
    <cellStyle name="Акцент5 3" xfId="492"/>
    <cellStyle name="Акцент5 4" xfId="493"/>
    <cellStyle name="Акцент5 5" xfId="494"/>
    <cellStyle name="Акцент5 6" xfId="495"/>
    <cellStyle name="Акцент5 7" xfId="496"/>
    <cellStyle name="Акцент5 8" xfId="497"/>
    <cellStyle name="Акцент5 9" xfId="498"/>
    <cellStyle name="Акцент6 10" xfId="499"/>
    <cellStyle name="Акцент6 11" xfId="500"/>
    <cellStyle name="Акцент6 2" xfId="501"/>
    <cellStyle name="Акцент6 3" xfId="502"/>
    <cellStyle name="Акцент6 4" xfId="503"/>
    <cellStyle name="Акцент6 5" xfId="504"/>
    <cellStyle name="Акцент6 6" xfId="505"/>
    <cellStyle name="Акцент6 7" xfId="506"/>
    <cellStyle name="Акцент6 8" xfId="507"/>
    <cellStyle name="Акцент6 9" xfId="508"/>
    <cellStyle name="вагоны" xfId="509"/>
    <cellStyle name="вагоны 10" xfId="510"/>
    <cellStyle name="вагоны 11" xfId="511"/>
    <cellStyle name="вагоны 12" xfId="512"/>
    <cellStyle name="вагоны 13" xfId="513"/>
    <cellStyle name="вагоны 14" xfId="514"/>
    <cellStyle name="вагоны 15" xfId="515"/>
    <cellStyle name="вагоны 16" xfId="516"/>
    <cellStyle name="вагоны 17" xfId="517"/>
    <cellStyle name="вагоны 18" xfId="518"/>
    <cellStyle name="вагоны 19" xfId="519"/>
    <cellStyle name="вагоны 2" xfId="520"/>
    <cellStyle name="вагоны 20" xfId="521"/>
    <cellStyle name="вагоны 21" xfId="522"/>
    <cellStyle name="вагоны 22" xfId="523"/>
    <cellStyle name="вагоны 23" xfId="524"/>
    <cellStyle name="вагоны 24" xfId="525"/>
    <cellStyle name="вагоны 25" xfId="526"/>
    <cellStyle name="вагоны 26" xfId="527"/>
    <cellStyle name="вагоны 27" xfId="528"/>
    <cellStyle name="вагоны 3" xfId="529"/>
    <cellStyle name="вагоны 4" xfId="530"/>
    <cellStyle name="вагоны 5" xfId="531"/>
    <cellStyle name="вагоны 6" xfId="532"/>
    <cellStyle name="вагоны 7" xfId="533"/>
    <cellStyle name="вагоны 8" xfId="534"/>
    <cellStyle name="вагоны 9" xfId="535"/>
    <cellStyle name="Ввод  10" xfId="536"/>
    <cellStyle name="Ввод  11" xfId="537"/>
    <cellStyle name="Ввод  2" xfId="538"/>
    <cellStyle name="Ввод  3" xfId="539"/>
    <cellStyle name="Ввод  4" xfId="540"/>
    <cellStyle name="Ввод  5" xfId="541"/>
    <cellStyle name="Ввод  6" xfId="542"/>
    <cellStyle name="Ввод  7" xfId="543"/>
    <cellStyle name="Ввод  8" xfId="544"/>
    <cellStyle name="Ввод  9" xfId="545"/>
    <cellStyle name="Вывод 10" xfId="546"/>
    <cellStyle name="Вывод 11" xfId="547"/>
    <cellStyle name="Вывод 2" xfId="548"/>
    <cellStyle name="Вывод 3" xfId="549"/>
    <cellStyle name="Вывод 4" xfId="550"/>
    <cellStyle name="Вывод 5" xfId="551"/>
    <cellStyle name="Вывод 6" xfId="552"/>
    <cellStyle name="Вывод 7" xfId="553"/>
    <cellStyle name="Вывод 8" xfId="554"/>
    <cellStyle name="Вывод 9" xfId="555"/>
    <cellStyle name="Вычисление 10" xfId="556"/>
    <cellStyle name="Вычисление 11" xfId="557"/>
    <cellStyle name="Вычисление 2" xfId="558"/>
    <cellStyle name="Вычисление 3" xfId="559"/>
    <cellStyle name="Вычисление 4" xfId="560"/>
    <cellStyle name="Вычисление 5" xfId="561"/>
    <cellStyle name="Вычисление 6" xfId="562"/>
    <cellStyle name="Вычисление 7" xfId="563"/>
    <cellStyle name="Вычисление 8" xfId="564"/>
    <cellStyle name="Вычисление 9" xfId="565"/>
    <cellStyle name="Дата" xfId="566"/>
    <cellStyle name="Дата UTL" xfId="567"/>
    <cellStyle name="Денежный 2" xfId="568"/>
    <cellStyle name="Денежный 2 2" xfId="569"/>
    <cellStyle name="Денежный 2 3" xfId="570"/>
    <cellStyle name="Денежный 2 4" xfId="571"/>
    <cellStyle name="Денежный 2 5" xfId="572"/>
    <cellStyle name="Денежный 2 6" xfId="573"/>
    <cellStyle name="Денежный 2 7" xfId="574"/>
    <cellStyle name="Денежный 2_Budget_043_dm" xfId="575"/>
    <cellStyle name="Денежный 3" xfId="576"/>
    <cellStyle name="Денежный 4" xfId="577"/>
    <cellStyle name="Денежный 5" xfId="578"/>
    <cellStyle name="Денежный 6" xfId="579"/>
    <cellStyle name="Денежный 7" xfId="580"/>
    <cellStyle name="Денежный 8" xfId="581"/>
    <cellStyle name="Заголовок 1 10" xfId="582"/>
    <cellStyle name="Заголовок 1 11" xfId="583"/>
    <cellStyle name="Заголовок 1 2" xfId="584"/>
    <cellStyle name="Заголовок 1 3" xfId="585"/>
    <cellStyle name="Заголовок 1 4" xfId="586"/>
    <cellStyle name="Заголовок 1 5" xfId="587"/>
    <cellStyle name="Заголовок 1 6" xfId="588"/>
    <cellStyle name="Заголовок 1 7" xfId="589"/>
    <cellStyle name="Заголовок 1 8" xfId="590"/>
    <cellStyle name="Заголовок 1 9" xfId="591"/>
    <cellStyle name="Заголовок 2 10" xfId="592"/>
    <cellStyle name="Заголовок 2 11" xfId="593"/>
    <cellStyle name="Заголовок 2 2" xfId="594"/>
    <cellStyle name="Заголовок 2 3" xfId="595"/>
    <cellStyle name="Заголовок 2 4" xfId="596"/>
    <cellStyle name="Заголовок 2 5" xfId="597"/>
    <cellStyle name="Заголовок 2 6" xfId="598"/>
    <cellStyle name="Заголовок 2 7" xfId="599"/>
    <cellStyle name="Заголовок 2 8" xfId="600"/>
    <cellStyle name="Заголовок 2 9" xfId="601"/>
    <cellStyle name="Заголовок 3 10" xfId="602"/>
    <cellStyle name="Заголовок 3 11" xfId="603"/>
    <cellStyle name="Заголовок 3 2" xfId="604"/>
    <cellStyle name="Заголовок 3 3" xfId="605"/>
    <cellStyle name="Заголовок 3 4" xfId="606"/>
    <cellStyle name="Заголовок 3 5" xfId="607"/>
    <cellStyle name="Заголовок 3 6" xfId="608"/>
    <cellStyle name="Заголовок 3 7" xfId="609"/>
    <cellStyle name="Заголовок 3 8" xfId="610"/>
    <cellStyle name="Заголовок 3 9" xfId="611"/>
    <cellStyle name="Заголовок 4 10" xfId="612"/>
    <cellStyle name="Заголовок 4 11" xfId="613"/>
    <cellStyle name="Заголовок 4 2" xfId="614"/>
    <cellStyle name="Заголовок 4 3" xfId="615"/>
    <cellStyle name="Заголовок 4 4" xfId="616"/>
    <cellStyle name="Заголовок 4 5" xfId="617"/>
    <cellStyle name="Заголовок 4 6" xfId="618"/>
    <cellStyle name="Заголовок 4 7" xfId="619"/>
    <cellStyle name="Заголовок 4 8" xfId="620"/>
    <cellStyle name="Заголовок 4 9" xfId="621"/>
    <cellStyle name="Итог 10" xfId="622"/>
    <cellStyle name="Итог 11" xfId="623"/>
    <cellStyle name="Итог 2" xfId="624"/>
    <cellStyle name="Итог 3" xfId="625"/>
    <cellStyle name="Итог 4" xfId="626"/>
    <cellStyle name="Итог 5" xfId="627"/>
    <cellStyle name="Итог 6" xfId="628"/>
    <cellStyle name="Итог 7" xfId="629"/>
    <cellStyle name="Итог 8" xfId="630"/>
    <cellStyle name="Итог 9" xfId="631"/>
    <cellStyle name="Контрольная ячейка 10" xfId="632"/>
    <cellStyle name="Контрольная ячейка 11" xfId="633"/>
    <cellStyle name="Контрольная ячейка 2" xfId="634"/>
    <cellStyle name="Контрольная ячейка 3" xfId="635"/>
    <cellStyle name="Контрольная ячейка 4" xfId="636"/>
    <cellStyle name="Контрольная ячейка 5" xfId="637"/>
    <cellStyle name="Контрольная ячейка 6" xfId="638"/>
    <cellStyle name="Контрольная ячейка 7" xfId="639"/>
    <cellStyle name="Контрольная ячейка 8" xfId="640"/>
    <cellStyle name="Контрольная ячейка 9" xfId="641"/>
    <cellStyle name="Название 10" xfId="642"/>
    <cellStyle name="Название 11" xfId="643"/>
    <cellStyle name="Название 2" xfId="644"/>
    <cellStyle name="Название 3" xfId="645"/>
    <cellStyle name="Название 4" xfId="646"/>
    <cellStyle name="Название 5" xfId="647"/>
    <cellStyle name="Название 6" xfId="648"/>
    <cellStyle name="Название 7" xfId="649"/>
    <cellStyle name="Название 8" xfId="650"/>
    <cellStyle name="Название 9" xfId="651"/>
    <cellStyle name="Нейтральный 10" xfId="652"/>
    <cellStyle name="Нейтральный 11" xfId="653"/>
    <cellStyle name="Нейтральный 2" xfId="654"/>
    <cellStyle name="Нейтральный 3" xfId="655"/>
    <cellStyle name="Нейтральный 4" xfId="656"/>
    <cellStyle name="Нейтральный 5" xfId="657"/>
    <cellStyle name="Нейтральный 6" xfId="658"/>
    <cellStyle name="Нейтральный 7" xfId="659"/>
    <cellStyle name="Нейтральный 8" xfId="660"/>
    <cellStyle name="Нейтральный 9" xfId="661"/>
    <cellStyle name="Обычный" xfId="0" builtinId="0"/>
    <cellStyle name="Обычный 10" xfId="662"/>
    <cellStyle name="Обычный 10 2" xfId="663"/>
    <cellStyle name="Обычный 10 3" xfId="664"/>
    <cellStyle name="Обычный 10 4" xfId="665"/>
    <cellStyle name="Обычный 10_Budget_043_dm" xfId="666"/>
    <cellStyle name="Обычный 11" xfId="667"/>
    <cellStyle name="Обычный 11 2" xfId="668"/>
    <cellStyle name="Обычный 11 3" xfId="669"/>
    <cellStyle name="Обычный 11 4" xfId="670"/>
    <cellStyle name="Обычный 11_Budget_043_dm" xfId="671"/>
    <cellStyle name="Обычный 12" xfId="672"/>
    <cellStyle name="Обычный 12 2" xfId="673"/>
    <cellStyle name="Обычный 12 3" xfId="674"/>
    <cellStyle name="Обычный 12 4" xfId="675"/>
    <cellStyle name="Обычный 12_Budget_043_dm" xfId="676"/>
    <cellStyle name="Обычный 13" xfId="677"/>
    <cellStyle name="Обычный 13 2" xfId="678"/>
    <cellStyle name="Обычный 13 3" xfId="679"/>
    <cellStyle name="Обычный 13 4" xfId="680"/>
    <cellStyle name="Обычный 13_Budget_043_dm" xfId="681"/>
    <cellStyle name="Обычный 14" xfId="682"/>
    <cellStyle name="Обычный 14 2" xfId="683"/>
    <cellStyle name="Обычный 14 3" xfId="684"/>
    <cellStyle name="Обычный 14 4" xfId="685"/>
    <cellStyle name="Обычный 14_Budget_043_dm" xfId="686"/>
    <cellStyle name="Обычный 15" xfId="687"/>
    <cellStyle name="Обычный 16" xfId="688"/>
    <cellStyle name="Обычный 17" xfId="689"/>
    <cellStyle name="Обычный 18" xfId="690"/>
    <cellStyle name="Обычный 19" xfId="691"/>
    <cellStyle name="Обычный 2" xfId="692"/>
    <cellStyle name="Обычный 2 2" xfId="693"/>
    <cellStyle name="Обычный 2 3" xfId="694"/>
    <cellStyle name="Обычный 2 4" xfId="695"/>
    <cellStyle name="Обычный 2 5" xfId="696"/>
    <cellStyle name="Обычный 2 6" xfId="697"/>
    <cellStyle name="Обычный 2 7" xfId="698"/>
    <cellStyle name="Обычный 2_Budget_043_dm" xfId="699"/>
    <cellStyle name="Обычный 20" xfId="700"/>
    <cellStyle name="Обычный 21" xfId="701"/>
    <cellStyle name="Обычный 22" xfId="702"/>
    <cellStyle name="Обычный 23" xfId="703"/>
    <cellStyle name="Обычный 24" xfId="704"/>
    <cellStyle name="Обычный 25" xfId="705"/>
    <cellStyle name="Обычный 26" xfId="706"/>
    <cellStyle name="Обычный 27" xfId="707"/>
    <cellStyle name="Обычный 28" xfId="708"/>
    <cellStyle name="Обычный 29" xfId="709"/>
    <cellStyle name="Обычный 3" xfId="710"/>
    <cellStyle name="Обычный 3 2" xfId="711"/>
    <cellStyle name="Обычный 3 3" xfId="712"/>
    <cellStyle name="Обычный 3 4" xfId="713"/>
    <cellStyle name="Обычный 3 5" xfId="714"/>
    <cellStyle name="Обычный 3 6" xfId="715"/>
    <cellStyle name="Обычный 3 7" xfId="716"/>
    <cellStyle name="Обычный 3_Budget_043_dm" xfId="717"/>
    <cellStyle name="Обычный 30" xfId="718"/>
    <cellStyle name="Обычный 31" xfId="719"/>
    <cellStyle name="Обычный 32" xfId="720"/>
    <cellStyle name="Обычный 33" xfId="721"/>
    <cellStyle name="Обычный 34" xfId="722"/>
    <cellStyle name="Обычный 35" xfId="723"/>
    <cellStyle name="Обычный 36" xfId="724"/>
    <cellStyle name="Обычный 37" xfId="725"/>
    <cellStyle name="Обычный 38" xfId="726"/>
    <cellStyle name="Обычный 39" xfId="727"/>
    <cellStyle name="Обычный 4" xfId="728"/>
    <cellStyle name="Обычный 4 2" xfId="729"/>
    <cellStyle name="Обычный 4 3" xfId="730"/>
    <cellStyle name="Обычный 4 4" xfId="731"/>
    <cellStyle name="Обычный 4_Budget_043_dm" xfId="732"/>
    <cellStyle name="Обычный 40" xfId="733"/>
    <cellStyle name="Обычный 41" xfId="734"/>
    <cellStyle name="Обычный 42" xfId="735"/>
    <cellStyle name="Обычный 43" xfId="736"/>
    <cellStyle name="Обычный 44" xfId="737"/>
    <cellStyle name="Обычный 45" xfId="738"/>
    <cellStyle name="Обычный 46" xfId="739"/>
    <cellStyle name="Обычный 47" xfId="740"/>
    <cellStyle name="Обычный 48" xfId="741"/>
    <cellStyle name="Обычный 49" xfId="742"/>
    <cellStyle name="Обычный 5" xfId="743"/>
    <cellStyle name="Обычный 5 2" xfId="744"/>
    <cellStyle name="Обычный 5 3" xfId="745"/>
    <cellStyle name="Обычный 5 4" xfId="746"/>
    <cellStyle name="Обычный 5_Budget_043_dm" xfId="747"/>
    <cellStyle name="Обычный 50" xfId="748"/>
    <cellStyle name="Обычный 51" xfId="749"/>
    <cellStyle name="Обычный 6" xfId="750"/>
    <cellStyle name="Обычный 6 2" xfId="751"/>
    <cellStyle name="Обычный 6 3" xfId="752"/>
    <cellStyle name="Обычный 6 4" xfId="753"/>
    <cellStyle name="Обычный 6_Budget_043_dm" xfId="754"/>
    <cellStyle name="Обычный 7" xfId="755"/>
    <cellStyle name="Обычный 7 2" xfId="756"/>
    <cellStyle name="Обычный 7 3" xfId="757"/>
    <cellStyle name="Обычный 7 4" xfId="758"/>
    <cellStyle name="Обычный 7_Budget_043_dm" xfId="759"/>
    <cellStyle name="Обычный 8" xfId="760"/>
    <cellStyle name="Обычный 8 2" xfId="761"/>
    <cellStyle name="Обычный 8 3" xfId="762"/>
    <cellStyle name="Обычный 8 4" xfId="763"/>
    <cellStyle name="Обычный 8_Budget_043_dm" xfId="764"/>
    <cellStyle name="Обычный 9" xfId="765"/>
    <cellStyle name="Обычный 9 2" xfId="766"/>
    <cellStyle name="Обычный 9 3" xfId="767"/>
    <cellStyle name="Обычный 9 4" xfId="768"/>
    <cellStyle name="Обычный 9_Budget_043_dm" xfId="769"/>
    <cellStyle name="Плохой 10" xfId="770"/>
    <cellStyle name="Плохой 11" xfId="771"/>
    <cellStyle name="Плохой 2" xfId="772"/>
    <cellStyle name="Плохой 3" xfId="773"/>
    <cellStyle name="Плохой 4" xfId="774"/>
    <cellStyle name="Плохой 5" xfId="775"/>
    <cellStyle name="Плохой 6" xfId="776"/>
    <cellStyle name="Плохой 7" xfId="777"/>
    <cellStyle name="Плохой 8" xfId="778"/>
    <cellStyle name="Плохой 9" xfId="779"/>
    <cellStyle name="Пояснение 10" xfId="780"/>
    <cellStyle name="Пояснение 11" xfId="781"/>
    <cellStyle name="Пояснение 2" xfId="782"/>
    <cellStyle name="Пояснение 3" xfId="783"/>
    <cellStyle name="Пояснение 4" xfId="784"/>
    <cellStyle name="Пояснение 5" xfId="785"/>
    <cellStyle name="Пояснение 6" xfId="786"/>
    <cellStyle name="Пояснение 7" xfId="787"/>
    <cellStyle name="Пояснение 8" xfId="788"/>
    <cellStyle name="Пояснение 9" xfId="789"/>
    <cellStyle name="Примечание 10" xfId="790"/>
    <cellStyle name="Примечание 11" xfId="791"/>
    <cellStyle name="Примечание 2" xfId="792"/>
    <cellStyle name="Примечание 3" xfId="793"/>
    <cellStyle name="Примечание 4" xfId="794"/>
    <cellStyle name="Примечание 5" xfId="795"/>
    <cellStyle name="Примечание 6" xfId="796"/>
    <cellStyle name="Примечание 7" xfId="797"/>
    <cellStyle name="Примечание 8" xfId="798"/>
    <cellStyle name="Примечание 9" xfId="799"/>
    <cellStyle name="Процентный" xfId="800" builtinId="5"/>
    <cellStyle name="Процентный 10" xfId="801"/>
    <cellStyle name="Процентный 11" xfId="802"/>
    <cellStyle name="Процентный 12" xfId="803"/>
    <cellStyle name="Процентный 13" xfId="804"/>
    <cellStyle name="Процентный 14" xfId="805"/>
    <cellStyle name="Процентный 15" xfId="806"/>
    <cellStyle name="Процентный 16" xfId="807"/>
    <cellStyle name="Процентный 17" xfId="808"/>
    <cellStyle name="Процентный 18" xfId="809"/>
    <cellStyle name="Процентный 19" xfId="810"/>
    <cellStyle name="Процентный 2" xfId="811"/>
    <cellStyle name="Процентный 2 2" xfId="812"/>
    <cellStyle name="Процентный 2 3" xfId="813"/>
    <cellStyle name="Процентный 2 4" xfId="814"/>
    <cellStyle name="Процентный 2 5" xfId="815"/>
    <cellStyle name="Процентный 2 6" xfId="816"/>
    <cellStyle name="Процентный 2 7" xfId="817"/>
    <cellStyle name="Процентный 2 8" xfId="818"/>
    <cellStyle name="Процентный 2 9" xfId="819"/>
    <cellStyle name="Процентный 20" xfId="820"/>
    <cellStyle name="Процентный 21" xfId="821"/>
    <cellStyle name="Процентный 22" xfId="822"/>
    <cellStyle name="Процентный 23" xfId="823"/>
    <cellStyle name="Процентный 24" xfId="824"/>
    <cellStyle name="Процентный 25" xfId="825"/>
    <cellStyle name="Процентный 26" xfId="826"/>
    <cellStyle name="Процентный 27" xfId="827"/>
    <cellStyle name="Процентный 28" xfId="828"/>
    <cellStyle name="Процентный 29" xfId="829"/>
    <cellStyle name="Процентный 3" xfId="830"/>
    <cellStyle name="Процентный 30" xfId="831"/>
    <cellStyle name="Процентный 31" xfId="832"/>
    <cellStyle name="Процентный 32" xfId="833"/>
    <cellStyle name="Процентный 33" xfId="834"/>
    <cellStyle name="Процентный 34" xfId="835"/>
    <cellStyle name="Процентный 35" xfId="836"/>
    <cellStyle name="Процентный 36" xfId="837"/>
    <cellStyle name="Процентный 37" xfId="838"/>
    <cellStyle name="Процентный 38" xfId="839"/>
    <cellStyle name="Процентный 39" xfId="840"/>
    <cellStyle name="Процентный 4" xfId="841"/>
    <cellStyle name="Процентный 40" xfId="842"/>
    <cellStyle name="Процентный 41" xfId="843"/>
    <cellStyle name="Процентный 42" xfId="844"/>
    <cellStyle name="Процентный 43" xfId="845"/>
    <cellStyle name="Процентный 44" xfId="846"/>
    <cellStyle name="Процентный 45" xfId="847"/>
    <cellStyle name="Процентный 46" xfId="848"/>
    <cellStyle name="Процентный 47" xfId="849"/>
    <cellStyle name="Процентный 48" xfId="850"/>
    <cellStyle name="Процентный 5" xfId="851"/>
    <cellStyle name="Процентный 6" xfId="852"/>
    <cellStyle name="Процентный 7" xfId="853"/>
    <cellStyle name="Процентный 8" xfId="854"/>
    <cellStyle name="Процентный 9" xfId="855"/>
    <cellStyle name="Связанная ячейка 10" xfId="856"/>
    <cellStyle name="Связанная ячейка 11" xfId="857"/>
    <cellStyle name="Связанная ячейка 2" xfId="858"/>
    <cellStyle name="Связанная ячейка 3" xfId="859"/>
    <cellStyle name="Связанная ячейка 4" xfId="860"/>
    <cellStyle name="Связанная ячейка 5" xfId="861"/>
    <cellStyle name="Связанная ячейка 6" xfId="862"/>
    <cellStyle name="Связанная ячейка 7" xfId="863"/>
    <cellStyle name="Связанная ячейка 8" xfId="864"/>
    <cellStyle name="Связанная ячейка 9" xfId="865"/>
    <cellStyle name="Стиль 1" xfId="866"/>
    <cellStyle name="Текст предупреждения 10" xfId="867"/>
    <cellStyle name="Текст предупреждения 11" xfId="868"/>
    <cellStyle name="Текст предупреждения 2" xfId="869"/>
    <cellStyle name="Текст предупреждения 3" xfId="870"/>
    <cellStyle name="Текст предупреждения 4" xfId="871"/>
    <cellStyle name="Текст предупреждения 5" xfId="872"/>
    <cellStyle name="Текст предупреждения 6" xfId="873"/>
    <cellStyle name="Текст предупреждения 7" xfId="874"/>
    <cellStyle name="Текст предупреждения 8" xfId="875"/>
    <cellStyle name="Текст предупреждения 9" xfId="876"/>
    <cellStyle name="тонны" xfId="877"/>
    <cellStyle name="тонны 10" xfId="878"/>
    <cellStyle name="тонны 11" xfId="879"/>
    <cellStyle name="тонны 12" xfId="880"/>
    <cellStyle name="тонны 13" xfId="881"/>
    <cellStyle name="тонны 14" xfId="882"/>
    <cellStyle name="тонны 15" xfId="883"/>
    <cellStyle name="тонны 16" xfId="884"/>
    <cellStyle name="тонны 17" xfId="885"/>
    <cellStyle name="тонны 18" xfId="886"/>
    <cellStyle name="тонны 19" xfId="887"/>
    <cellStyle name="тонны 2" xfId="888"/>
    <cellStyle name="тонны 20" xfId="889"/>
    <cellStyle name="тонны 21" xfId="890"/>
    <cellStyle name="тонны 22" xfId="891"/>
    <cellStyle name="тонны 23" xfId="892"/>
    <cellStyle name="тонны 24" xfId="893"/>
    <cellStyle name="тонны 25" xfId="894"/>
    <cellStyle name="тонны 26" xfId="895"/>
    <cellStyle name="тонны 27" xfId="896"/>
    <cellStyle name="тонны 3" xfId="897"/>
    <cellStyle name="тонны 4" xfId="898"/>
    <cellStyle name="тонны 5" xfId="899"/>
    <cellStyle name="тонны 6" xfId="900"/>
    <cellStyle name="тонны 7" xfId="901"/>
    <cellStyle name="тонны 8" xfId="902"/>
    <cellStyle name="тонны 9" xfId="903"/>
    <cellStyle name="Тысячи [0]_1 ноября" xfId="904"/>
    <cellStyle name="Тысячи [а]" xfId="905"/>
    <cellStyle name="Тысячи_1 ноября" xfId="906"/>
    <cellStyle name="Финансовый" xfId="907" builtinId="3"/>
    <cellStyle name="Финансовый 2" xfId="908"/>
    <cellStyle name="Финансовый 3" xfId="909"/>
    <cellStyle name="Финансовый 4" xfId="910"/>
    <cellStyle name="Финансовый 5" xfId="911"/>
    <cellStyle name="Финансовый 6" xfId="912"/>
    <cellStyle name="Хороший 10" xfId="913"/>
    <cellStyle name="Хороший 11" xfId="914"/>
    <cellStyle name="Хороший 2" xfId="915"/>
    <cellStyle name="Хороший 3" xfId="916"/>
    <cellStyle name="Хороший 4" xfId="917"/>
    <cellStyle name="Хороший 5" xfId="918"/>
    <cellStyle name="Хороший 6" xfId="919"/>
    <cellStyle name="Хороший 7" xfId="920"/>
    <cellStyle name="Хороший 8" xfId="921"/>
    <cellStyle name="Хороший 9" xfId="9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19050</xdr:rowOff>
    </xdr:from>
    <xdr:to>
      <xdr:col>0</xdr:col>
      <xdr:colOff>638175</xdr:colOff>
      <xdr:row>3</xdr:row>
      <xdr:rowOff>371475</xdr:rowOff>
    </xdr:to>
    <xdr:pic>
      <xdr:nvPicPr>
        <xdr:cNvPr id="123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0"/>
          <a:ext cx="6000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sta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fertilizer\Akron\Presentation\Auto_Comp_Fertilizer_24_02_20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Ib\Industry\TELECOMS\SMARTS\2003%20IPO\Presentation%20exhibit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IB/INDUSTRY/fertilizer/Kuibyshevazot/Vitamin/Model/Copy%20of%20Vitamin_Model_2006_01_25_Updated_1%20-%20l%20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dows/TEMP/Caland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1/03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MBR\STEEL\STEELAM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Temp/MBR-James%20MAY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4;&#1090;&#1076;&#1077;&#1083;%20&#1073;&#1102;&#1076;&#1078;&#1077;&#1090;&#1080;&#1088;&#1086;&#1074;&#1072;&#1085;&#1080;&#1103;%20&#1089;&#1090;&#1080;&#1074;&#1080;&#1076;&#1086;&#1088;&#1085;&#1086;&#1075;&#1086;%20&#1073;&#1080;&#1079;&#1085;&#1077;&#1089;&#1072;/&#1057;&#1058;&#1048;&#1042;&#1048;&#1044;&#1054;&#1056;&#1067;/_&#1056;%20&#1040;%20&#1047;%20&#1053;%20&#1054;%20&#1045;/EBITDA/EBITDA%202007&#1092;&#1072;&#1082;&#1090;_2008%20&#1092;&#1072;&#1082;&#1090;%202&#1082;&#1074;%20&#1080;%201%20&#1087;-&#1075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6;&#1085;&#1085;&#1099;%202013-2014_&#1072;&#1087;&#1088;&#1077;&#1083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5_66LF\USER\Documents%20and%20Settings\user\Desktop\Presentation%20exhibits%20R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WINNT/Profiles/f77096/Bureau/Steel/Hoogovens/hoogov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_&#1056;%20&#1040;%20&#1047;%20&#1053;%20&#1054;%20&#1045;/IPO%202007/&#1054;&#1085;&#1080;&#1089;&#1077;&#1085;&#1082;&#1086;/&#1052;&#1086;&#1076;&#1077;&#1083;&#1100;/Columbus_Model_v_47_Troika_Client%20F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Charts/2000/001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MBR/STEEL/Coated/TINPLAT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Startup" Target="Xl_Bd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Soci&#233;t&#233;s/Integrated%20steel%20makers/Aceralia/Aceralia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cuments%20and%20Settings/VDavidov/Local%20Settings/Temporary%20Internet%20Files/OLK41F/Analyse/Base%20products/M&#233;taux/Acier/Pricing%20model/Steel%20assumptions/II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ST EXPORT"/>
      <sheetName val="2Y Graph"/>
      <sheetName val="PrGRAPH"/>
      <sheetName val="SALESPRES"/>
      <sheetName val="QoQ overview"/>
      <sheetName val="ImpExport"/>
      <sheetName val="ST PROD_MEPS"/>
      <sheetName val="CONS"/>
      <sheetName val="Summary"/>
      <sheetName val="PROD_MB_MAAND"/>
      <sheetName val="PROD_MB_HJ"/>
    </sheetNames>
    <sheetDataSet>
      <sheetData sheetId="0" refreshError="1"/>
      <sheetData sheetId="1" refreshError="1">
        <row r="7">
          <cell r="B7" t="str">
            <v>95</v>
          </cell>
          <cell r="Z7" t="str">
            <v>H</v>
          </cell>
          <cell r="AY7" t="str">
            <v>96</v>
          </cell>
          <cell r="AZ7" t="str">
            <v>96</v>
          </cell>
          <cell r="BX7" t="str">
            <v>H</v>
          </cell>
          <cell r="CZ7" t="str">
            <v>97</v>
          </cell>
          <cell r="EX7" t="str">
            <v>98</v>
          </cell>
          <cell r="GY7">
            <v>99</v>
          </cell>
        </row>
        <row r="9">
          <cell r="B9">
            <v>435</v>
          </cell>
          <cell r="C9">
            <v>435</v>
          </cell>
          <cell r="D9">
            <v>435</v>
          </cell>
          <cell r="E9">
            <v>435</v>
          </cell>
          <cell r="F9">
            <v>435</v>
          </cell>
          <cell r="G9">
            <v>435</v>
          </cell>
          <cell r="H9">
            <v>435</v>
          </cell>
          <cell r="I9">
            <v>435</v>
          </cell>
          <cell r="J9">
            <v>452.5</v>
          </cell>
          <cell r="K9">
            <v>452.5</v>
          </cell>
          <cell r="L9">
            <v>452.5</v>
          </cell>
          <cell r="M9">
            <v>452.5</v>
          </cell>
          <cell r="N9">
            <v>452.5</v>
          </cell>
          <cell r="O9">
            <v>452.5</v>
          </cell>
          <cell r="P9">
            <v>452.5</v>
          </cell>
          <cell r="Q9">
            <v>452.5</v>
          </cell>
          <cell r="R9">
            <v>457.5</v>
          </cell>
          <cell r="S9">
            <v>457.5</v>
          </cell>
          <cell r="T9">
            <v>457.5</v>
          </cell>
          <cell r="U9">
            <v>457.5</v>
          </cell>
          <cell r="V9">
            <v>457.5</v>
          </cell>
          <cell r="W9">
            <v>460</v>
          </cell>
          <cell r="X9">
            <v>460</v>
          </cell>
          <cell r="Y9">
            <v>460</v>
          </cell>
          <cell r="Z9">
            <v>460</v>
          </cell>
          <cell r="AA9">
            <v>460</v>
          </cell>
          <cell r="AB9">
            <v>460</v>
          </cell>
          <cell r="AC9">
            <v>460</v>
          </cell>
          <cell r="AD9">
            <v>460</v>
          </cell>
          <cell r="AE9">
            <v>460</v>
          </cell>
          <cell r="AF9">
            <v>460</v>
          </cell>
          <cell r="AG9">
            <v>460</v>
          </cell>
          <cell r="AH9">
            <v>460</v>
          </cell>
          <cell r="AI9">
            <v>460</v>
          </cell>
          <cell r="AJ9">
            <v>460</v>
          </cell>
          <cell r="AK9">
            <v>455</v>
          </cell>
          <cell r="AL9">
            <v>455</v>
          </cell>
          <cell r="AM9">
            <v>455</v>
          </cell>
          <cell r="AN9">
            <v>455</v>
          </cell>
          <cell r="AO9">
            <v>400</v>
          </cell>
          <cell r="AP9">
            <v>390</v>
          </cell>
          <cell r="AQ9">
            <v>387.5</v>
          </cell>
          <cell r="AR9">
            <v>380</v>
          </cell>
          <cell r="AS9">
            <v>360</v>
          </cell>
          <cell r="AT9">
            <v>360</v>
          </cell>
          <cell r="AU9">
            <v>360</v>
          </cell>
          <cell r="AV9">
            <v>360</v>
          </cell>
          <cell r="AW9">
            <v>360</v>
          </cell>
          <cell r="AX9">
            <v>360</v>
          </cell>
          <cell r="AY9">
            <v>360</v>
          </cell>
          <cell r="AZ9">
            <v>360</v>
          </cell>
          <cell r="BA9">
            <v>360</v>
          </cell>
          <cell r="BB9">
            <v>360</v>
          </cell>
          <cell r="BC9">
            <v>360</v>
          </cell>
          <cell r="BD9">
            <v>360</v>
          </cell>
          <cell r="BE9">
            <v>355</v>
          </cell>
          <cell r="BF9">
            <v>355</v>
          </cell>
          <cell r="BG9">
            <v>355</v>
          </cell>
          <cell r="BH9">
            <v>355</v>
          </cell>
          <cell r="BI9">
            <v>355</v>
          </cell>
          <cell r="BJ9">
            <v>355</v>
          </cell>
          <cell r="BK9">
            <v>355</v>
          </cell>
          <cell r="BL9">
            <v>355</v>
          </cell>
          <cell r="BM9">
            <v>355</v>
          </cell>
          <cell r="BN9">
            <v>355</v>
          </cell>
          <cell r="BO9">
            <v>355</v>
          </cell>
          <cell r="BP9">
            <v>355</v>
          </cell>
          <cell r="BQ9">
            <v>355</v>
          </cell>
          <cell r="BR9">
            <v>355</v>
          </cell>
          <cell r="BS9">
            <v>355</v>
          </cell>
          <cell r="BT9">
            <v>337.5</v>
          </cell>
          <cell r="BU9">
            <v>337.5</v>
          </cell>
          <cell r="BV9">
            <v>320</v>
          </cell>
          <cell r="BW9">
            <v>310</v>
          </cell>
          <cell r="BX9">
            <v>310</v>
          </cell>
          <cell r="BY9">
            <v>310</v>
          </cell>
          <cell r="BZ9">
            <v>310</v>
          </cell>
          <cell r="CA9">
            <v>310</v>
          </cell>
          <cell r="CB9">
            <v>310</v>
          </cell>
          <cell r="CC9">
            <v>310</v>
          </cell>
          <cell r="CD9">
            <v>310</v>
          </cell>
          <cell r="CE9">
            <v>310</v>
          </cell>
          <cell r="CF9">
            <v>310</v>
          </cell>
          <cell r="CG9">
            <v>310</v>
          </cell>
          <cell r="CH9">
            <v>310</v>
          </cell>
          <cell r="CI9">
            <v>310</v>
          </cell>
          <cell r="CJ9">
            <v>312.5</v>
          </cell>
          <cell r="CK9">
            <v>315</v>
          </cell>
          <cell r="CL9">
            <v>315</v>
          </cell>
          <cell r="CM9">
            <v>315</v>
          </cell>
          <cell r="CN9">
            <v>315</v>
          </cell>
          <cell r="CO9">
            <v>322.5</v>
          </cell>
          <cell r="CP9">
            <v>322.5</v>
          </cell>
          <cell r="CQ9">
            <v>322.5</v>
          </cell>
          <cell r="CR9">
            <v>322.5</v>
          </cell>
          <cell r="CS9">
            <v>325</v>
          </cell>
          <cell r="CT9">
            <v>325</v>
          </cell>
          <cell r="CU9">
            <v>325</v>
          </cell>
          <cell r="CV9">
            <v>325</v>
          </cell>
          <cell r="CW9">
            <v>325</v>
          </cell>
          <cell r="CX9">
            <v>325</v>
          </cell>
          <cell r="CY9">
            <v>325</v>
          </cell>
          <cell r="CZ9">
            <v>325</v>
          </cell>
          <cell r="DA9">
            <v>325</v>
          </cell>
          <cell r="DB9">
            <v>325</v>
          </cell>
          <cell r="DC9">
            <v>325</v>
          </cell>
          <cell r="DD9">
            <v>325</v>
          </cell>
          <cell r="DE9">
            <v>325</v>
          </cell>
          <cell r="DF9">
            <v>325</v>
          </cell>
          <cell r="DG9">
            <v>325</v>
          </cell>
          <cell r="DH9">
            <v>330</v>
          </cell>
          <cell r="DI9">
            <v>330</v>
          </cell>
          <cell r="DJ9">
            <v>327.5</v>
          </cell>
          <cell r="DK9">
            <v>327.5</v>
          </cell>
          <cell r="DL9">
            <v>327.5</v>
          </cell>
          <cell r="DM9">
            <v>327.5</v>
          </cell>
          <cell r="DN9">
            <v>330</v>
          </cell>
          <cell r="DO9">
            <v>330</v>
          </cell>
          <cell r="DP9">
            <v>330</v>
          </cell>
          <cell r="DQ9">
            <v>330</v>
          </cell>
          <cell r="DR9">
            <v>332.5</v>
          </cell>
          <cell r="DS9">
            <v>332.5</v>
          </cell>
          <cell r="DT9">
            <v>332.5</v>
          </cell>
          <cell r="DU9">
            <v>332.5</v>
          </cell>
          <cell r="DV9">
            <v>332.5</v>
          </cell>
          <cell r="DW9">
            <v>332.5</v>
          </cell>
          <cell r="DX9">
            <v>332.5</v>
          </cell>
          <cell r="DY9">
            <v>332.5</v>
          </cell>
          <cell r="DZ9">
            <v>332.5</v>
          </cell>
          <cell r="EA9">
            <v>332.5</v>
          </cell>
          <cell r="EB9">
            <v>345</v>
          </cell>
          <cell r="EC9">
            <v>345</v>
          </cell>
          <cell r="ED9">
            <v>345</v>
          </cell>
          <cell r="EE9">
            <v>345</v>
          </cell>
          <cell r="EF9">
            <v>345</v>
          </cell>
        </row>
        <row r="10">
          <cell r="B10">
            <v>520</v>
          </cell>
          <cell r="C10">
            <v>520</v>
          </cell>
          <cell r="D10">
            <v>520</v>
          </cell>
          <cell r="E10">
            <v>520</v>
          </cell>
          <cell r="F10">
            <v>520</v>
          </cell>
          <cell r="G10">
            <v>520</v>
          </cell>
          <cell r="H10">
            <v>520</v>
          </cell>
          <cell r="I10">
            <v>540</v>
          </cell>
          <cell r="J10">
            <v>545</v>
          </cell>
          <cell r="K10">
            <v>545</v>
          </cell>
          <cell r="L10">
            <v>545</v>
          </cell>
          <cell r="M10">
            <v>545</v>
          </cell>
          <cell r="N10">
            <v>545</v>
          </cell>
          <cell r="O10">
            <v>545</v>
          </cell>
          <cell r="P10">
            <v>545</v>
          </cell>
          <cell r="Q10">
            <v>545</v>
          </cell>
          <cell r="R10">
            <v>547.5</v>
          </cell>
          <cell r="S10">
            <v>547.5</v>
          </cell>
          <cell r="T10">
            <v>585</v>
          </cell>
          <cell r="U10">
            <v>585</v>
          </cell>
          <cell r="V10">
            <v>585</v>
          </cell>
          <cell r="W10">
            <v>590</v>
          </cell>
          <cell r="X10">
            <v>590</v>
          </cell>
          <cell r="Y10">
            <v>590</v>
          </cell>
          <cell r="Z10">
            <v>590</v>
          </cell>
          <cell r="AA10">
            <v>590</v>
          </cell>
          <cell r="AB10">
            <v>590</v>
          </cell>
          <cell r="AC10">
            <v>590</v>
          </cell>
          <cell r="AD10">
            <v>590</v>
          </cell>
          <cell r="AE10">
            <v>590</v>
          </cell>
          <cell r="AF10">
            <v>590</v>
          </cell>
          <cell r="AG10">
            <v>590</v>
          </cell>
          <cell r="AH10">
            <v>590</v>
          </cell>
          <cell r="AI10">
            <v>590</v>
          </cell>
          <cell r="AJ10">
            <v>590</v>
          </cell>
          <cell r="AK10">
            <v>580</v>
          </cell>
          <cell r="AL10">
            <v>580</v>
          </cell>
          <cell r="AM10">
            <v>580</v>
          </cell>
          <cell r="AN10">
            <v>580</v>
          </cell>
          <cell r="AO10">
            <v>510</v>
          </cell>
          <cell r="AP10">
            <v>500</v>
          </cell>
          <cell r="AQ10">
            <v>495</v>
          </cell>
          <cell r="AR10">
            <v>490</v>
          </cell>
          <cell r="AS10">
            <v>470</v>
          </cell>
          <cell r="AT10">
            <v>460</v>
          </cell>
          <cell r="AU10">
            <v>460</v>
          </cell>
          <cell r="AV10">
            <v>470</v>
          </cell>
          <cell r="AW10">
            <v>470</v>
          </cell>
          <cell r="AX10">
            <v>470</v>
          </cell>
          <cell r="AY10">
            <v>470</v>
          </cell>
          <cell r="AZ10">
            <v>470</v>
          </cell>
          <cell r="BA10">
            <v>470</v>
          </cell>
          <cell r="BB10">
            <v>470</v>
          </cell>
          <cell r="BC10">
            <v>470</v>
          </cell>
          <cell r="BD10">
            <v>470</v>
          </cell>
          <cell r="BE10">
            <v>465</v>
          </cell>
          <cell r="BF10">
            <v>465</v>
          </cell>
          <cell r="BG10">
            <v>465</v>
          </cell>
          <cell r="BH10">
            <v>465</v>
          </cell>
          <cell r="BI10">
            <v>465</v>
          </cell>
          <cell r="BJ10">
            <v>470</v>
          </cell>
          <cell r="BK10">
            <v>465</v>
          </cell>
          <cell r="BL10">
            <v>465</v>
          </cell>
          <cell r="BM10">
            <v>465</v>
          </cell>
          <cell r="BN10">
            <v>465</v>
          </cell>
          <cell r="BO10">
            <v>465</v>
          </cell>
          <cell r="BP10">
            <v>465</v>
          </cell>
          <cell r="BQ10">
            <v>465</v>
          </cell>
          <cell r="BR10">
            <v>465</v>
          </cell>
          <cell r="BS10">
            <v>465</v>
          </cell>
          <cell r="BT10">
            <v>435</v>
          </cell>
          <cell r="BU10">
            <v>435</v>
          </cell>
          <cell r="BV10">
            <v>430</v>
          </cell>
          <cell r="BW10">
            <v>410</v>
          </cell>
          <cell r="BX10">
            <v>410</v>
          </cell>
          <cell r="BY10">
            <v>410</v>
          </cell>
          <cell r="BZ10">
            <v>410</v>
          </cell>
          <cell r="CA10">
            <v>410</v>
          </cell>
          <cell r="CB10">
            <v>410</v>
          </cell>
          <cell r="CC10">
            <v>410</v>
          </cell>
          <cell r="CD10">
            <v>410</v>
          </cell>
          <cell r="CE10">
            <v>410</v>
          </cell>
          <cell r="CF10">
            <v>410</v>
          </cell>
          <cell r="CG10">
            <v>410</v>
          </cell>
          <cell r="CH10">
            <v>410</v>
          </cell>
          <cell r="CI10">
            <v>410</v>
          </cell>
          <cell r="CJ10">
            <v>412.5</v>
          </cell>
          <cell r="CK10">
            <v>415</v>
          </cell>
          <cell r="CL10">
            <v>415</v>
          </cell>
          <cell r="CM10">
            <v>415</v>
          </cell>
          <cell r="CN10">
            <v>415</v>
          </cell>
          <cell r="CO10">
            <v>417.5</v>
          </cell>
          <cell r="CP10">
            <v>417.5</v>
          </cell>
          <cell r="CQ10">
            <v>417.5</v>
          </cell>
          <cell r="CR10">
            <v>415</v>
          </cell>
          <cell r="CS10">
            <v>415</v>
          </cell>
          <cell r="CT10">
            <v>415</v>
          </cell>
          <cell r="CU10">
            <v>415</v>
          </cell>
          <cell r="CV10">
            <v>415</v>
          </cell>
          <cell r="CW10">
            <v>415</v>
          </cell>
          <cell r="CX10">
            <v>415</v>
          </cell>
          <cell r="CY10">
            <v>415</v>
          </cell>
          <cell r="CZ10">
            <v>415</v>
          </cell>
          <cell r="DA10">
            <v>415</v>
          </cell>
          <cell r="DB10">
            <v>415</v>
          </cell>
          <cell r="DC10">
            <v>415</v>
          </cell>
          <cell r="DD10">
            <v>415</v>
          </cell>
          <cell r="DE10">
            <v>415</v>
          </cell>
          <cell r="DF10">
            <v>415</v>
          </cell>
          <cell r="DG10">
            <v>415</v>
          </cell>
          <cell r="DH10">
            <v>415</v>
          </cell>
          <cell r="DI10">
            <v>415</v>
          </cell>
          <cell r="DJ10">
            <v>415</v>
          </cell>
          <cell r="DK10">
            <v>415</v>
          </cell>
          <cell r="DL10">
            <v>417.5</v>
          </cell>
          <cell r="DM10">
            <v>417.5</v>
          </cell>
          <cell r="DN10">
            <v>420</v>
          </cell>
          <cell r="DO10">
            <v>420</v>
          </cell>
          <cell r="DP10">
            <v>420</v>
          </cell>
          <cell r="DQ10">
            <v>420</v>
          </cell>
          <cell r="DR10">
            <v>425</v>
          </cell>
          <cell r="DS10">
            <v>425</v>
          </cell>
          <cell r="DT10">
            <v>430</v>
          </cell>
          <cell r="DU10">
            <v>430</v>
          </cell>
          <cell r="DV10">
            <v>430</v>
          </cell>
          <cell r="DW10">
            <v>430</v>
          </cell>
          <cell r="DX10">
            <v>430</v>
          </cell>
          <cell r="DY10">
            <v>430</v>
          </cell>
          <cell r="DZ10">
            <v>430</v>
          </cell>
          <cell r="EA10">
            <v>430</v>
          </cell>
          <cell r="EB10">
            <v>420</v>
          </cell>
          <cell r="EC10">
            <v>420</v>
          </cell>
          <cell r="ED10">
            <v>420</v>
          </cell>
          <cell r="EE10">
            <v>425</v>
          </cell>
          <cell r="EF10">
            <v>425</v>
          </cell>
        </row>
        <row r="11">
          <cell r="B11">
            <v>560</v>
          </cell>
          <cell r="C11">
            <v>560</v>
          </cell>
          <cell r="D11">
            <v>560</v>
          </cell>
          <cell r="E11">
            <v>560</v>
          </cell>
          <cell r="F11">
            <v>560</v>
          </cell>
          <cell r="G11">
            <v>560</v>
          </cell>
          <cell r="H11">
            <v>560</v>
          </cell>
          <cell r="I11">
            <v>580</v>
          </cell>
          <cell r="J11">
            <v>625</v>
          </cell>
          <cell r="K11">
            <v>625</v>
          </cell>
          <cell r="L11">
            <v>625</v>
          </cell>
          <cell r="M11">
            <v>635</v>
          </cell>
          <cell r="N11">
            <v>635</v>
          </cell>
          <cell r="O11">
            <v>635</v>
          </cell>
          <cell r="P11">
            <v>635</v>
          </cell>
          <cell r="Q11">
            <v>635</v>
          </cell>
          <cell r="R11">
            <v>645</v>
          </cell>
          <cell r="S11">
            <v>645</v>
          </cell>
          <cell r="T11">
            <v>690</v>
          </cell>
          <cell r="U11">
            <v>690</v>
          </cell>
          <cell r="V11">
            <v>690</v>
          </cell>
          <cell r="W11">
            <v>700</v>
          </cell>
          <cell r="X11">
            <v>700</v>
          </cell>
          <cell r="Y11">
            <v>700</v>
          </cell>
          <cell r="Z11">
            <v>710</v>
          </cell>
          <cell r="AA11">
            <v>710</v>
          </cell>
          <cell r="AB11">
            <v>710</v>
          </cell>
          <cell r="AC11">
            <v>710</v>
          </cell>
          <cell r="AD11">
            <v>710</v>
          </cell>
          <cell r="AE11">
            <v>710</v>
          </cell>
          <cell r="AF11">
            <v>710</v>
          </cell>
          <cell r="AG11">
            <v>710</v>
          </cell>
          <cell r="AH11">
            <v>710</v>
          </cell>
          <cell r="AI11">
            <v>710</v>
          </cell>
          <cell r="AJ11">
            <v>710</v>
          </cell>
          <cell r="AK11">
            <v>705</v>
          </cell>
          <cell r="AL11">
            <v>705</v>
          </cell>
          <cell r="AM11">
            <v>705</v>
          </cell>
          <cell r="AN11">
            <v>705</v>
          </cell>
          <cell r="AO11">
            <v>650</v>
          </cell>
          <cell r="AP11">
            <v>645</v>
          </cell>
          <cell r="AQ11">
            <v>645</v>
          </cell>
          <cell r="AR11">
            <v>645</v>
          </cell>
          <cell r="AS11">
            <v>640</v>
          </cell>
          <cell r="AT11">
            <v>640</v>
          </cell>
          <cell r="AU11">
            <v>640</v>
          </cell>
          <cell r="AV11">
            <v>640</v>
          </cell>
          <cell r="AW11">
            <v>640</v>
          </cell>
          <cell r="AX11">
            <v>640</v>
          </cell>
          <cell r="AY11">
            <v>640</v>
          </cell>
          <cell r="AZ11">
            <v>640</v>
          </cell>
          <cell r="BA11">
            <v>640</v>
          </cell>
          <cell r="BB11">
            <v>640</v>
          </cell>
          <cell r="BC11">
            <v>640</v>
          </cell>
          <cell r="BD11">
            <v>640</v>
          </cell>
          <cell r="BE11">
            <v>640</v>
          </cell>
          <cell r="BF11">
            <v>640</v>
          </cell>
          <cell r="BG11">
            <v>640</v>
          </cell>
          <cell r="BH11">
            <v>640</v>
          </cell>
          <cell r="BI11">
            <v>640</v>
          </cell>
          <cell r="BJ11">
            <v>640</v>
          </cell>
          <cell r="BK11">
            <v>640</v>
          </cell>
          <cell r="BL11">
            <v>640</v>
          </cell>
          <cell r="BM11">
            <v>635</v>
          </cell>
          <cell r="BN11">
            <v>635</v>
          </cell>
          <cell r="BO11">
            <v>635</v>
          </cell>
          <cell r="BP11">
            <v>635</v>
          </cell>
          <cell r="BQ11">
            <v>635</v>
          </cell>
          <cell r="BR11">
            <v>635</v>
          </cell>
          <cell r="BS11">
            <v>635</v>
          </cell>
          <cell r="BT11">
            <v>615</v>
          </cell>
          <cell r="BU11">
            <v>615</v>
          </cell>
          <cell r="BV11">
            <v>580</v>
          </cell>
          <cell r="BW11">
            <v>550</v>
          </cell>
          <cell r="BX11">
            <v>540</v>
          </cell>
          <cell r="BY11">
            <v>525</v>
          </cell>
          <cell r="BZ11">
            <v>525</v>
          </cell>
          <cell r="CA11">
            <v>525</v>
          </cell>
          <cell r="CB11">
            <v>525</v>
          </cell>
          <cell r="CC11">
            <v>510</v>
          </cell>
          <cell r="CD11">
            <v>510</v>
          </cell>
          <cell r="CE11">
            <v>510</v>
          </cell>
          <cell r="CF11">
            <v>510</v>
          </cell>
          <cell r="CG11">
            <v>510</v>
          </cell>
          <cell r="CH11">
            <v>510</v>
          </cell>
          <cell r="CI11">
            <v>515</v>
          </cell>
          <cell r="CJ11">
            <v>520</v>
          </cell>
          <cell r="CK11">
            <v>525</v>
          </cell>
          <cell r="CL11">
            <v>525</v>
          </cell>
          <cell r="CM11">
            <v>535</v>
          </cell>
          <cell r="CN11">
            <v>540</v>
          </cell>
          <cell r="CO11">
            <v>545</v>
          </cell>
          <cell r="CP11">
            <v>555</v>
          </cell>
          <cell r="CQ11">
            <v>555</v>
          </cell>
          <cell r="CR11">
            <v>565</v>
          </cell>
          <cell r="CS11">
            <v>575</v>
          </cell>
          <cell r="CT11">
            <v>575</v>
          </cell>
          <cell r="CU11">
            <v>590</v>
          </cell>
          <cell r="CV11">
            <v>590</v>
          </cell>
          <cell r="CW11">
            <v>590</v>
          </cell>
          <cell r="CX11">
            <v>590</v>
          </cell>
          <cell r="CY11">
            <v>590</v>
          </cell>
          <cell r="CZ11">
            <v>590</v>
          </cell>
          <cell r="DA11">
            <v>590</v>
          </cell>
          <cell r="DB11">
            <v>590</v>
          </cell>
          <cell r="DC11">
            <v>590</v>
          </cell>
          <cell r="DD11">
            <v>590</v>
          </cell>
          <cell r="DE11">
            <v>605</v>
          </cell>
          <cell r="DF11">
            <v>610</v>
          </cell>
          <cell r="DG11">
            <v>615</v>
          </cell>
          <cell r="DH11">
            <v>615</v>
          </cell>
          <cell r="DI11">
            <v>615</v>
          </cell>
          <cell r="DJ11">
            <v>630</v>
          </cell>
          <cell r="DK11">
            <v>630</v>
          </cell>
          <cell r="DL11">
            <v>630</v>
          </cell>
          <cell r="DM11">
            <v>630</v>
          </cell>
          <cell r="DN11">
            <v>630</v>
          </cell>
          <cell r="DO11">
            <v>630</v>
          </cell>
          <cell r="DP11">
            <v>630</v>
          </cell>
          <cell r="DQ11">
            <v>635</v>
          </cell>
          <cell r="DR11">
            <v>635</v>
          </cell>
          <cell r="DS11">
            <v>635</v>
          </cell>
          <cell r="DT11">
            <v>635</v>
          </cell>
          <cell r="DU11">
            <v>635</v>
          </cell>
          <cell r="DV11">
            <v>635</v>
          </cell>
          <cell r="DW11">
            <v>635</v>
          </cell>
          <cell r="DX11">
            <v>635</v>
          </cell>
          <cell r="DY11">
            <v>635</v>
          </cell>
          <cell r="DZ11">
            <v>635</v>
          </cell>
          <cell r="EA11">
            <v>635</v>
          </cell>
          <cell r="EB11">
            <v>615</v>
          </cell>
          <cell r="EC11">
            <v>615</v>
          </cell>
          <cell r="ED11">
            <v>615</v>
          </cell>
          <cell r="EE11">
            <v>615</v>
          </cell>
          <cell r="EF11">
            <v>615</v>
          </cell>
        </row>
        <row r="49">
          <cell r="B49" t="str">
            <v>1993</v>
          </cell>
          <cell r="D49" t="str">
            <v>(BRUSSEL)</v>
          </cell>
          <cell r="AB49" t="str">
            <v>H93</v>
          </cell>
          <cell r="BB49" t="str">
            <v>1994</v>
          </cell>
          <cell r="CB49" t="str">
            <v>H94</v>
          </cell>
          <cell r="DB49">
            <v>1995</v>
          </cell>
          <cell r="EB49" t="str">
            <v>H95</v>
          </cell>
          <cell r="EU49" t="str">
            <v>12/95</v>
          </cell>
        </row>
        <row r="56">
          <cell r="B56">
            <v>1994</v>
          </cell>
          <cell r="G56" t="str">
            <v>H94</v>
          </cell>
          <cell r="N56" t="str">
            <v>1995</v>
          </cell>
          <cell r="S56" t="str">
            <v>H95</v>
          </cell>
          <cell r="Z56" t="str">
            <v>1996</v>
          </cell>
        </row>
        <row r="59">
          <cell r="B59">
            <v>487.76</v>
          </cell>
          <cell r="C59">
            <v>485.8</v>
          </cell>
          <cell r="D59">
            <v>481.65</v>
          </cell>
          <cell r="E59">
            <v>492.41999999999996</v>
          </cell>
          <cell r="F59">
            <v>508.49187499999999</v>
          </cell>
          <cell r="G59">
            <v>509.0625</v>
          </cell>
          <cell r="H59">
            <v>509.29740000000004</v>
          </cell>
          <cell r="I59">
            <v>516.44999999999993</v>
          </cell>
          <cell r="J59">
            <v>570.03199999999993</v>
          </cell>
          <cell r="K59">
            <v>573.65</v>
          </cell>
          <cell r="L59">
            <v>604.45000000000005</v>
          </cell>
          <cell r="M59">
            <v>664.17000000000007</v>
          </cell>
          <cell r="N59">
            <v>665.98500000000001</v>
          </cell>
          <cell r="O59">
            <v>652.93499999999995</v>
          </cell>
          <cell r="P59">
            <v>635.76250000000005</v>
          </cell>
          <cell r="Q59">
            <v>624.44999999999993</v>
          </cell>
          <cell r="R59">
            <v>640.5</v>
          </cell>
          <cell r="S59">
            <v>643.125</v>
          </cell>
          <cell r="T59">
            <v>638.4799999999999</v>
          </cell>
          <cell r="U59">
            <v>665.35714285714289</v>
          </cell>
          <cell r="V59">
            <v>669.91071428571422</v>
          </cell>
          <cell r="W59">
            <v>599.55357142857144</v>
          </cell>
          <cell r="X59">
            <v>527.9296875</v>
          </cell>
          <cell r="Y59">
            <v>517.5</v>
          </cell>
          <cell r="Z59">
            <v>528.77829680201216</v>
          </cell>
          <cell r="AA59">
            <v>523.35345597428113</v>
          </cell>
          <cell r="AB59">
            <v>524.45993031358887</v>
          </cell>
          <cell r="AC59">
            <v>534.03988909757618</v>
          </cell>
          <cell r="AD59">
            <v>538.86606743582854</v>
          </cell>
          <cell r="AE59">
            <v>488.0148076236386</v>
          </cell>
          <cell r="AF59">
            <v>466.06344114764318</v>
          </cell>
          <cell r="AG59">
            <v>459.49982168330962</v>
          </cell>
          <cell r="AH59">
            <v>469.75997992863512</v>
          </cell>
          <cell r="AI59">
            <v>485.92939917988951</v>
          </cell>
          <cell r="AJ59">
            <v>489.39154854239104</v>
          </cell>
          <cell r="AK59">
            <v>504.45815880937522</v>
          </cell>
          <cell r="AL59">
            <v>520.53833823136517</v>
          </cell>
          <cell r="AM59">
            <v>544.56018518518522</v>
          </cell>
          <cell r="AN59">
            <v>555.84701608602916</v>
          </cell>
          <cell r="AO59">
            <v>560.37594486438411</v>
          </cell>
          <cell r="AP59">
            <v>563.9390059571441</v>
          </cell>
        </row>
        <row r="65">
          <cell r="B65">
            <v>618.41</v>
          </cell>
          <cell r="C65">
            <v>615.92500000000007</v>
          </cell>
          <cell r="D65">
            <v>608.4</v>
          </cell>
          <cell r="E65">
            <v>604.80500000000006</v>
          </cell>
          <cell r="F65">
            <v>604.80500000000006</v>
          </cell>
          <cell r="G65">
            <v>598.65750000000003</v>
          </cell>
          <cell r="H65">
            <v>578.96100000000001</v>
          </cell>
          <cell r="I65">
            <v>579.04999999999995</v>
          </cell>
          <cell r="J65">
            <v>689.30499999999995</v>
          </cell>
          <cell r="K65">
            <v>680.64749999999992</v>
          </cell>
          <cell r="L65">
            <v>716.1</v>
          </cell>
          <cell r="M65">
            <v>797.00400000000002</v>
          </cell>
          <cell r="N65">
            <v>796.12</v>
          </cell>
          <cell r="O65">
            <v>788.02499999999998</v>
          </cell>
          <cell r="P65">
            <v>765.72500000000002</v>
          </cell>
          <cell r="Q65">
            <v>752.09999999999991</v>
          </cell>
          <cell r="R65">
            <v>786.71999999999991</v>
          </cell>
          <cell r="S65">
            <v>813.4</v>
          </cell>
          <cell r="T65">
            <v>818.92</v>
          </cell>
          <cell r="U65">
            <v>853.39285714285711</v>
          </cell>
          <cell r="V65">
            <v>858.07142857142856</v>
          </cell>
          <cell r="W65">
            <v>765.3125</v>
          </cell>
          <cell r="X65">
            <v>679.65401785714289</v>
          </cell>
          <cell r="Y65">
            <v>672.03125</v>
          </cell>
          <cell r="Z65">
            <v>690.34944304707142</v>
          </cell>
          <cell r="AA65">
            <v>684.6108233613146</v>
          </cell>
          <cell r="AB65">
            <v>688.81533101045295</v>
          </cell>
          <cell r="AC65">
            <v>699.51703783203641</v>
          </cell>
          <cell r="AD65">
            <v>703.66863429031378</v>
          </cell>
          <cell r="AE65">
            <v>643.68293608284228</v>
          </cell>
          <cell r="AF65">
            <v>616.40648667914093</v>
          </cell>
          <cell r="AG65">
            <v>607.72557061340945</v>
          </cell>
          <cell r="AH65">
            <v>620.38442239072253</v>
          </cell>
          <cell r="AI65">
            <v>635.68122660010704</v>
          </cell>
          <cell r="AJ65">
            <v>628.27293393955608</v>
          </cell>
          <cell r="AK65">
            <v>644.15426432581762</v>
          </cell>
          <cell r="AL65">
            <v>664.68741651082019</v>
          </cell>
          <cell r="AM65">
            <v>695.36146723646721</v>
          </cell>
          <cell r="AN65">
            <v>703.01413082118734</v>
          </cell>
          <cell r="AO65">
            <v>712.94649473840229</v>
          </cell>
          <cell r="AP65">
            <v>718.97963901484832</v>
          </cell>
        </row>
        <row r="71">
          <cell r="B71">
            <v>757.77</v>
          </cell>
          <cell r="C71">
            <v>754.72500000000002</v>
          </cell>
          <cell r="D71">
            <v>739.375</v>
          </cell>
          <cell r="E71">
            <v>747.12</v>
          </cell>
          <cell r="F71">
            <v>729.08</v>
          </cell>
          <cell r="G71">
            <v>716.76</v>
          </cell>
          <cell r="H71">
            <v>690.36</v>
          </cell>
          <cell r="I71">
            <v>688.6</v>
          </cell>
          <cell r="J71">
            <v>735.77499999999998</v>
          </cell>
          <cell r="K71">
            <v>730.07999999999993</v>
          </cell>
          <cell r="L71">
            <v>758.45</v>
          </cell>
          <cell r="M71">
            <v>848.88</v>
          </cell>
          <cell r="N71">
            <v>853.53249999999991</v>
          </cell>
          <cell r="O71">
            <v>883.71374999999989</v>
          </cell>
          <cell r="P71">
            <v>880.93500000000006</v>
          </cell>
          <cell r="Q71">
            <v>876.3</v>
          </cell>
          <cell r="R71">
            <v>925.76</v>
          </cell>
          <cell r="S71">
            <v>961.8</v>
          </cell>
          <cell r="T71">
            <v>985.4799999999999</v>
          </cell>
          <cell r="U71">
            <v>1026.9642857142858</v>
          </cell>
          <cell r="V71">
            <v>1036.7142857142856</v>
          </cell>
          <cell r="W71">
            <v>953.99553571428578</v>
          </cell>
          <cell r="X71">
            <v>912.12053571428578</v>
          </cell>
          <cell r="Y71">
            <v>920</v>
          </cell>
          <cell r="Z71">
            <v>940.05030542579948</v>
          </cell>
          <cell r="AA71">
            <v>938.22468297910348</v>
          </cell>
          <cell r="AB71">
            <v>945.50522648083631</v>
          </cell>
          <cell r="AC71">
            <v>957.13487165727554</v>
          </cell>
          <cell r="AD71">
            <v>967.35274125749027</v>
          </cell>
          <cell r="AE71">
            <v>872.88754240314222</v>
          </cell>
          <cell r="AF71">
            <v>789.30098904036345</v>
          </cell>
          <cell r="AG71">
            <v>755.95131954350938</v>
          </cell>
          <cell r="AH71">
            <v>779.48148974130243</v>
          </cell>
          <cell r="AI71">
            <v>825.16313068283125</v>
          </cell>
          <cell r="AJ71">
            <v>857.85236694303296</v>
          </cell>
          <cell r="AK71">
            <v>915.78558060778892</v>
          </cell>
          <cell r="AL71">
            <v>944.97729094309375</v>
          </cell>
          <cell r="AM71">
            <v>1003.2474180911681</v>
          </cell>
          <cell r="AN71">
            <v>1048.1686589050835</v>
          </cell>
          <cell r="AO71">
            <v>1077.9751000444642</v>
          </cell>
          <cell r="AP71">
            <v>1078.4694585222726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5">
          <cell r="C65">
            <v>2</v>
          </cell>
          <cell r="D65">
            <v>3</v>
          </cell>
        </row>
        <row r="66">
          <cell r="C66">
            <v>4.1085563513004146</v>
          </cell>
          <cell r="D66">
            <v>3.8544238273472962</v>
          </cell>
        </row>
      </sheetData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 (2)"/>
      <sheetName val="Currencies"/>
      <sheetName val="Comparables Bloomberg"/>
    </sheetNames>
    <sheetDataSet>
      <sheetData sheetId="0" refreshError="1"/>
      <sheetData sheetId="1" refreshError="1">
        <row r="2">
          <cell r="B2" t="str">
            <v>ADP</v>
          </cell>
          <cell r="C2" t="str">
            <v>ADP Curncy</v>
          </cell>
          <cell r="D2">
            <v>125.4513</v>
          </cell>
          <cell r="E2" t="str">
            <v>ANDORRAN PESETA SPOT</v>
          </cell>
          <cell r="F2" t="str">
            <v>17:01:00</v>
          </cell>
          <cell r="G2" t="str">
            <v>N</v>
          </cell>
          <cell r="H2">
            <v>125.4513</v>
          </cell>
        </row>
        <row r="3">
          <cell r="B3" t="str">
            <v>AED</v>
          </cell>
          <cell r="C3" t="str">
            <v>AED Curncy</v>
          </cell>
          <cell r="D3">
            <v>3.6728499999999999</v>
          </cell>
          <cell r="E3" t="str">
            <v>UAE DIRHAM SPOT</v>
          </cell>
          <cell r="F3" t="str">
            <v>17:01:20</v>
          </cell>
          <cell r="G3" t="str">
            <v>N</v>
          </cell>
          <cell r="H3">
            <v>3.6728499999999999</v>
          </cell>
        </row>
        <row r="4">
          <cell r="B4" t="str">
            <v>AFN</v>
          </cell>
          <cell r="C4" t="str">
            <v>AFN Curncy</v>
          </cell>
          <cell r="D4">
            <v>42.784999999999997</v>
          </cell>
          <cell r="E4" t="str">
            <v>AFGHANISTAN AFGHANI SPOT</v>
          </cell>
          <cell r="F4" t="str">
            <v>#N/A Trd</v>
          </cell>
          <cell r="G4" t="str">
            <v>N</v>
          </cell>
          <cell r="H4">
            <v>42.784999999999997</v>
          </cell>
        </row>
        <row r="5">
          <cell r="B5" t="str">
            <v>ALL</v>
          </cell>
          <cell r="C5" t="str">
            <v>ALL Curncy</v>
          </cell>
          <cell r="D5">
            <v>96.399990000000003</v>
          </cell>
          <cell r="E5" t="str">
            <v>ALBANIAN LEK SPOT</v>
          </cell>
          <cell r="F5" t="str">
            <v>23/02/2005</v>
          </cell>
          <cell r="G5" t="str">
            <v>N</v>
          </cell>
          <cell r="H5">
            <v>96.399990000000003</v>
          </cell>
        </row>
        <row r="6">
          <cell r="B6" t="str">
            <v>AMD</v>
          </cell>
          <cell r="C6" t="str">
            <v>AMD Curncy</v>
          </cell>
          <cell r="D6">
            <v>472</v>
          </cell>
          <cell r="E6" t="str">
            <v>ARMENIA DRAM SPOT</v>
          </cell>
          <cell r="F6" t="str">
            <v>10/02/2005</v>
          </cell>
          <cell r="G6" t="str">
            <v>N</v>
          </cell>
          <cell r="H6">
            <v>472</v>
          </cell>
        </row>
        <row r="7">
          <cell r="B7" t="str">
            <v>ANG</v>
          </cell>
          <cell r="C7" t="str">
            <v>ANG Curncy</v>
          </cell>
          <cell r="D7">
            <v>1.7767500000000001</v>
          </cell>
          <cell r="E7" t="str">
            <v>NETH. ANT. GUILDER SPOT</v>
          </cell>
          <cell r="F7" t="str">
            <v>11:30:34</v>
          </cell>
          <cell r="G7" t="str">
            <v>N</v>
          </cell>
          <cell r="H7">
            <v>1.7767500000000001</v>
          </cell>
        </row>
        <row r="8">
          <cell r="B8" t="str">
            <v>AOA</v>
          </cell>
          <cell r="C8" t="str">
            <v>AOA Curncy</v>
          </cell>
          <cell r="D8">
            <v>87.076849999999993</v>
          </cell>
          <cell r="E8" t="str">
            <v>ANGOLAN KWANZA SPOT</v>
          </cell>
          <cell r="F8" t="str">
            <v>23/02/2005</v>
          </cell>
          <cell r="G8" t="str">
            <v>N</v>
          </cell>
          <cell r="H8">
            <v>87.076849999999993</v>
          </cell>
        </row>
        <row r="9">
          <cell r="B9" t="str">
            <v>ARS</v>
          </cell>
          <cell r="C9" t="str">
            <v>ARS Curncy</v>
          </cell>
          <cell r="D9">
            <v>2.9340000000000002</v>
          </cell>
          <cell r="E9" t="str">
            <v>ARGENTINE PESO SPOT</v>
          </cell>
          <cell r="F9" t="str">
            <v>16:58:01</v>
          </cell>
          <cell r="G9" t="str">
            <v>N</v>
          </cell>
          <cell r="H9">
            <v>2.9340000000000002</v>
          </cell>
        </row>
        <row r="10">
          <cell r="B10" t="str">
            <v>ATS</v>
          </cell>
          <cell r="C10" t="str">
            <v>ATS Curncy</v>
          </cell>
          <cell r="D10">
            <v>10.37495</v>
          </cell>
          <cell r="E10" t="str">
            <v>AUSTRIAN SCHILLING SPOT</v>
          </cell>
          <cell r="F10" t="str">
            <v>17:01:00</v>
          </cell>
          <cell r="G10" t="str">
            <v>N</v>
          </cell>
          <cell r="H10">
            <v>10.37495</v>
          </cell>
        </row>
        <row r="11">
          <cell r="B11" t="str">
            <v>AUD</v>
          </cell>
          <cell r="C11" t="str">
            <v>AUD Curncy</v>
          </cell>
          <cell r="D11">
            <v>0.78895000000000004</v>
          </cell>
          <cell r="E11" t="str">
            <v>AUSTRALIAN DOLLAR SPOT</v>
          </cell>
          <cell r="F11" t="str">
            <v>15:22:26</v>
          </cell>
          <cell r="G11" t="str">
            <v>Y</v>
          </cell>
          <cell r="H11">
            <v>1.2675074466062488</v>
          </cell>
        </row>
        <row r="12">
          <cell r="B12" t="str">
            <v>AWG</v>
          </cell>
          <cell r="C12" t="str">
            <v>AWG Curncy</v>
          </cell>
          <cell r="D12">
            <v>1.79</v>
          </cell>
          <cell r="E12" t="str">
            <v>ARUBAN GUILDER SPOT</v>
          </cell>
          <cell r="F12" t="str">
            <v xml:space="preserve"> 3:31:19</v>
          </cell>
          <cell r="G12" t="str">
            <v>N</v>
          </cell>
          <cell r="H12">
            <v>1.79</v>
          </cell>
        </row>
        <row r="13">
          <cell r="B13" t="str">
            <v>AZM</v>
          </cell>
          <cell r="C13" t="str">
            <v>AZM Curncy</v>
          </cell>
          <cell r="D13">
            <v>4911</v>
          </cell>
          <cell r="E13" t="str">
            <v>AZERBAIJAN MANAT SPOT</v>
          </cell>
          <cell r="F13" t="str">
            <v>23/02/2005</v>
          </cell>
          <cell r="G13" t="str">
            <v>N</v>
          </cell>
          <cell r="H13">
            <v>4911</v>
          </cell>
        </row>
        <row r="14">
          <cell r="B14" t="str">
            <v>BAM</v>
          </cell>
          <cell r="C14" t="str">
            <v>BAM Curncy</v>
          </cell>
          <cell r="D14">
            <v>1.48245</v>
          </cell>
          <cell r="E14" t="str">
            <v>BOSNIA-HERZE CONVRT MRKA</v>
          </cell>
          <cell r="F14" t="str">
            <v>23/02/2005</v>
          </cell>
          <cell r="G14" t="str">
            <v>N</v>
          </cell>
          <cell r="H14">
            <v>1.48245</v>
          </cell>
        </row>
        <row r="15">
          <cell r="B15" t="str">
            <v>BBD</v>
          </cell>
          <cell r="C15" t="str">
            <v>BBD Curncy</v>
          </cell>
          <cell r="D15">
            <v>1.99</v>
          </cell>
          <cell r="E15" t="str">
            <v>BARBADOS DOLLAR SPOT</v>
          </cell>
          <cell r="F15" t="str">
            <v xml:space="preserve"> 3:31:19</v>
          </cell>
          <cell r="G15" t="str">
            <v>N</v>
          </cell>
          <cell r="H15">
            <v>1.99</v>
          </cell>
        </row>
        <row r="16">
          <cell r="B16" t="str">
            <v>BDT</v>
          </cell>
          <cell r="C16" t="str">
            <v>BDT Curncy</v>
          </cell>
          <cell r="D16">
            <v>63.125</v>
          </cell>
          <cell r="E16" t="str">
            <v>BANGLADESH TAKA SPOT</v>
          </cell>
          <cell r="F16" t="str">
            <v>15:56:42</v>
          </cell>
          <cell r="G16" t="str">
            <v>N</v>
          </cell>
          <cell r="H16">
            <v>63.125</v>
          </cell>
        </row>
        <row r="17">
          <cell r="B17" t="str">
            <v>BEF</v>
          </cell>
          <cell r="C17" t="str">
            <v>BEF Curncy</v>
          </cell>
          <cell r="D17">
            <v>30.415369999999999</v>
          </cell>
          <cell r="E17" t="str">
            <v>BELGIAN FRANC SPOT</v>
          </cell>
          <cell r="F17" t="str">
            <v>15:22:01</v>
          </cell>
          <cell r="G17" t="str">
            <v>N</v>
          </cell>
          <cell r="H17">
            <v>30.415369999999999</v>
          </cell>
        </row>
        <row r="18">
          <cell r="B18" t="str">
            <v>BGN</v>
          </cell>
          <cell r="C18" t="str">
            <v>BGN Curncy</v>
          </cell>
          <cell r="D18">
            <v>1.482</v>
          </cell>
          <cell r="E18" t="str">
            <v>BULGARIAN LEV SPOT</v>
          </cell>
          <cell r="F18" t="str">
            <v xml:space="preserve"> 3:31:19</v>
          </cell>
          <cell r="G18" t="str">
            <v>N</v>
          </cell>
          <cell r="H18">
            <v>1.482</v>
          </cell>
        </row>
        <row r="19">
          <cell r="B19" t="str">
            <v>BHD</v>
          </cell>
          <cell r="C19" t="str">
            <v>BHD Curncy</v>
          </cell>
          <cell r="D19">
            <v>0.37701000000000001</v>
          </cell>
          <cell r="E19" t="str">
            <v>BAHRAINI DINAR SPOT</v>
          </cell>
          <cell r="F19" t="str">
            <v>15:22:33</v>
          </cell>
          <cell r="G19" t="str">
            <v>N</v>
          </cell>
          <cell r="H19">
            <v>0.37701000000000001</v>
          </cell>
        </row>
        <row r="20">
          <cell r="B20" t="str">
            <v>BIF</v>
          </cell>
          <cell r="C20" t="str">
            <v>BIF Curncy</v>
          </cell>
          <cell r="D20">
            <v>1078.75</v>
          </cell>
          <cell r="E20" t="str">
            <v>BURUNDI FRANC SPOT</v>
          </cell>
          <cell r="F20" t="str">
            <v xml:space="preserve"> 3:31:19</v>
          </cell>
          <cell r="G20" t="str">
            <v>N</v>
          </cell>
          <cell r="H20">
            <v>1078.75</v>
          </cell>
        </row>
        <row r="21">
          <cell r="B21" t="str">
            <v>BMD</v>
          </cell>
          <cell r="C21" t="str">
            <v>BMD Curncy</v>
          </cell>
          <cell r="D21">
            <v>1</v>
          </cell>
          <cell r="E21" t="str">
            <v>BERMUDIAN DOLLAR SPOT</v>
          </cell>
          <cell r="F21" t="str">
            <v>16:00:17</v>
          </cell>
          <cell r="G21" t="str">
            <v>N</v>
          </cell>
          <cell r="H21">
            <v>1</v>
          </cell>
        </row>
        <row r="22">
          <cell r="B22" t="str">
            <v>BND</v>
          </cell>
          <cell r="C22" t="str">
            <v>BND Curncy</v>
          </cell>
          <cell r="D22">
            <v>1.6277999999999999</v>
          </cell>
          <cell r="E22" t="str">
            <v>BRUNEI DOLLAR SPOT</v>
          </cell>
          <cell r="F22" t="str">
            <v xml:space="preserve"> 3:31:19</v>
          </cell>
          <cell r="G22" t="str">
            <v>N</v>
          </cell>
          <cell r="H22">
            <v>1.6277999999999999</v>
          </cell>
        </row>
        <row r="23">
          <cell r="B23" t="str">
            <v>BOB</v>
          </cell>
          <cell r="C23" t="str">
            <v>BOB Curncy</v>
          </cell>
          <cell r="D23">
            <v>8.0734999999999992</v>
          </cell>
          <cell r="E23" t="str">
            <v>BOLIVIAN BOLIVIANO SPOT</v>
          </cell>
          <cell r="F23" t="str">
            <v>23/02/2005</v>
          </cell>
          <cell r="G23" t="str">
            <v>N</v>
          </cell>
          <cell r="H23">
            <v>8.0734999999999992</v>
          </cell>
        </row>
        <row r="24">
          <cell r="B24" t="str">
            <v>BRL</v>
          </cell>
          <cell r="C24" t="str">
            <v>BRL Curncy</v>
          </cell>
          <cell r="D24">
            <v>2.5920000000000001</v>
          </cell>
          <cell r="E24" t="str">
            <v>BRAZILIAN REAL SPOT</v>
          </cell>
          <cell r="F24" t="str">
            <v>17:01:13</v>
          </cell>
          <cell r="G24" t="str">
            <v>N</v>
          </cell>
          <cell r="H24">
            <v>2.5920000000000001</v>
          </cell>
        </row>
        <row r="25">
          <cell r="B25" t="str">
            <v>BSD</v>
          </cell>
          <cell r="C25" t="str">
            <v>BSD Curncy</v>
          </cell>
          <cell r="D25">
            <v>1</v>
          </cell>
          <cell r="E25" t="str">
            <v>BAHAMAS DOLLAR SPOT</v>
          </cell>
          <cell r="F25" t="str">
            <v>16:00:17</v>
          </cell>
          <cell r="G25" t="str">
            <v>N</v>
          </cell>
          <cell r="H25">
            <v>1</v>
          </cell>
        </row>
        <row r="26">
          <cell r="B26" t="str">
            <v>BTN</v>
          </cell>
          <cell r="C26" t="str">
            <v>BTN Curncy</v>
          </cell>
          <cell r="D26">
            <v>43.69</v>
          </cell>
          <cell r="E26" t="str">
            <v>BHUTAN NGULTRUM SPOT</v>
          </cell>
          <cell r="F26" t="str">
            <v>14:14:45</v>
          </cell>
          <cell r="G26" t="str">
            <v>N</v>
          </cell>
          <cell r="H26">
            <v>43.69</v>
          </cell>
        </row>
        <row r="27">
          <cell r="B27" t="str">
            <v>BWP</v>
          </cell>
          <cell r="C27" t="str">
            <v>BWP Curncy</v>
          </cell>
          <cell r="D27">
            <v>0.22789999999999999</v>
          </cell>
          <cell r="E27" t="str">
            <v>BOTSWANA PULA SPOT</v>
          </cell>
          <cell r="F27" t="str">
            <v>12:58:19</v>
          </cell>
          <cell r="G27" t="str">
            <v>Y</v>
          </cell>
          <cell r="H27">
            <v>4.3878894251864855</v>
          </cell>
        </row>
        <row r="28">
          <cell r="B28" t="str">
            <v>BYR</v>
          </cell>
          <cell r="C28" t="str">
            <v>BYR Curncy</v>
          </cell>
          <cell r="D28">
            <v>2165.5</v>
          </cell>
          <cell r="E28" t="str">
            <v>BELARUS RUBLE SPOT</v>
          </cell>
          <cell r="F28" t="str">
            <v>23/02/2005</v>
          </cell>
          <cell r="G28" t="str">
            <v>N</v>
          </cell>
          <cell r="H28">
            <v>2165.5</v>
          </cell>
        </row>
        <row r="29">
          <cell r="B29" t="str">
            <v>BZD</v>
          </cell>
          <cell r="C29" t="str">
            <v>BZD Curncy</v>
          </cell>
          <cell r="D29">
            <v>1.97</v>
          </cell>
          <cell r="E29" t="str">
            <v>BELIZE DOLLAR SPOT</v>
          </cell>
          <cell r="F29" t="str">
            <v xml:space="preserve"> 3:31:19</v>
          </cell>
          <cell r="G29" t="str">
            <v>N</v>
          </cell>
          <cell r="H29">
            <v>1.97</v>
          </cell>
        </row>
        <row r="30">
          <cell r="B30" t="str">
            <v>CAD</v>
          </cell>
          <cell r="C30" t="str">
            <v>CAD Curncy</v>
          </cell>
          <cell r="D30">
            <v>1.2462</v>
          </cell>
          <cell r="E30" t="str">
            <v>CANADIAN DOLLAR SPOT</v>
          </cell>
          <cell r="F30" t="str">
            <v>15:22:25</v>
          </cell>
          <cell r="G30" t="str">
            <v>N</v>
          </cell>
          <cell r="H30">
            <v>1.2462</v>
          </cell>
        </row>
        <row r="31">
          <cell r="B31" t="str">
            <v>CDF</v>
          </cell>
          <cell r="C31" t="str">
            <v>CDF Curncy</v>
          </cell>
          <cell r="D31">
            <v>475</v>
          </cell>
          <cell r="E31" t="str">
            <v>CONGOLESE FRANC SPOT</v>
          </cell>
          <cell r="F31" t="str">
            <v>23/02/2005</v>
          </cell>
          <cell r="G31" t="str">
            <v>N</v>
          </cell>
          <cell r="H31">
            <v>475</v>
          </cell>
        </row>
        <row r="32">
          <cell r="B32" t="str">
            <v>CHF</v>
          </cell>
          <cell r="C32" t="str">
            <v>CHF Curncy</v>
          </cell>
          <cell r="D32">
            <v>1.1600999999999999</v>
          </cell>
          <cell r="E32" t="str">
            <v>SWISS FRANC SPOT</v>
          </cell>
          <cell r="F32" t="str">
            <v>17:01:25</v>
          </cell>
          <cell r="G32" t="str">
            <v>N</v>
          </cell>
          <cell r="H32">
            <v>1.1600999999999999</v>
          </cell>
        </row>
        <row r="33">
          <cell r="B33" t="str">
            <v>CLF</v>
          </cell>
          <cell r="C33" t="str">
            <v>CLF Curncy</v>
          </cell>
          <cell r="D33">
            <v>17235.03</v>
          </cell>
          <cell r="E33" t="str">
            <v>CHILEAN U. FOMENTO</v>
          </cell>
          <cell r="F33" t="str">
            <v>14:53:22</v>
          </cell>
          <cell r="G33" t="str">
            <v>N</v>
          </cell>
          <cell r="H33">
            <v>17235.03</v>
          </cell>
        </row>
        <row r="34">
          <cell r="B34" t="str">
            <v>CLP</v>
          </cell>
          <cell r="C34" t="str">
            <v>CLP Curncy</v>
          </cell>
          <cell r="D34">
            <v>566.25</v>
          </cell>
          <cell r="E34" t="str">
            <v>CHILEAN PESO SPOT</v>
          </cell>
          <cell r="F34" t="str">
            <v>16:59:59</v>
          </cell>
          <cell r="G34" t="str">
            <v>N</v>
          </cell>
          <cell r="H34">
            <v>566.25</v>
          </cell>
        </row>
        <row r="35">
          <cell r="B35" t="str">
            <v>CNY</v>
          </cell>
          <cell r="C35" t="str">
            <v>CNY Curncy</v>
          </cell>
          <cell r="D35">
            <v>8.2786500000000007</v>
          </cell>
          <cell r="E35" t="str">
            <v>CHINA RENMINBI SPOT</v>
          </cell>
          <cell r="F35" t="str">
            <v xml:space="preserve"> 5:31:48</v>
          </cell>
          <cell r="G35" t="str">
            <v>N</v>
          </cell>
          <cell r="H35">
            <v>8.2786500000000007</v>
          </cell>
        </row>
        <row r="36">
          <cell r="B36" t="str">
            <v>COP</v>
          </cell>
          <cell r="C36" t="str">
            <v>COP Curncy</v>
          </cell>
          <cell r="D36">
            <v>2305</v>
          </cell>
          <cell r="E36" t="str">
            <v>COLOMBIAN PESO SPOT</v>
          </cell>
          <cell r="F36" t="str">
            <v>16:59:26</v>
          </cell>
          <cell r="G36" t="str">
            <v>N</v>
          </cell>
          <cell r="H36">
            <v>2305</v>
          </cell>
        </row>
        <row r="37">
          <cell r="B37" t="str">
            <v>CRC</v>
          </cell>
          <cell r="C37" t="str">
            <v>CRC Curncy</v>
          </cell>
          <cell r="D37">
            <v>464.95</v>
          </cell>
          <cell r="E37" t="str">
            <v>COSTA RICAN COLON SPOT</v>
          </cell>
          <cell r="F37" t="str">
            <v xml:space="preserve"> 3:31:19</v>
          </cell>
          <cell r="G37" t="str">
            <v>N</v>
          </cell>
          <cell r="H37">
            <v>464.95</v>
          </cell>
        </row>
        <row r="38">
          <cell r="B38" t="str">
            <v>CUP</v>
          </cell>
          <cell r="C38" t="str">
            <v>CUP Curncy</v>
          </cell>
          <cell r="D38">
            <v>1</v>
          </cell>
          <cell r="E38" t="str">
            <v>CUBAN PESO SPOT</v>
          </cell>
          <cell r="F38" t="str">
            <v>16:00:17</v>
          </cell>
          <cell r="G38" t="str">
            <v>N</v>
          </cell>
          <cell r="H38">
            <v>1</v>
          </cell>
        </row>
        <row r="39">
          <cell r="B39" t="str">
            <v>CVE</v>
          </cell>
          <cell r="C39" t="str">
            <v>CVE Curncy</v>
          </cell>
          <cell r="D39">
            <v>84.9</v>
          </cell>
          <cell r="E39" t="str">
            <v>CAPE VERDE ESCUDO SPOT</v>
          </cell>
          <cell r="F39" t="str">
            <v>15:56:42</v>
          </cell>
          <cell r="G39" t="str">
            <v>N</v>
          </cell>
          <cell r="H39">
            <v>84.9</v>
          </cell>
        </row>
        <row r="40">
          <cell r="B40" t="str">
            <v>CYP</v>
          </cell>
          <cell r="C40" t="str">
            <v>CYP Curncy</v>
          </cell>
          <cell r="D40">
            <v>0.43890000000000001</v>
          </cell>
          <cell r="E40" t="str">
            <v>CYPRIOT POUND SPOT</v>
          </cell>
          <cell r="F40" t="str">
            <v>17:00:16</v>
          </cell>
          <cell r="G40" t="str">
            <v>N</v>
          </cell>
          <cell r="H40">
            <v>0.43890000000000001</v>
          </cell>
        </row>
        <row r="41">
          <cell r="B41" t="str">
            <v>CZK</v>
          </cell>
          <cell r="C41" t="str">
            <v>CZK Curncy</v>
          </cell>
          <cell r="D41">
            <v>22.538150000000002</v>
          </cell>
          <cell r="E41" t="str">
            <v>CZECH KORUNA SPOT</v>
          </cell>
          <cell r="F41" t="str">
            <v>17:01:24</v>
          </cell>
          <cell r="G41" t="str">
            <v>N</v>
          </cell>
          <cell r="H41">
            <v>22.538150000000002</v>
          </cell>
        </row>
        <row r="42">
          <cell r="B42" t="str">
            <v>DEM</v>
          </cell>
          <cell r="C42" t="str">
            <v>DEM Curncy</v>
          </cell>
          <cell r="D42">
            <v>1.4746509999999999</v>
          </cell>
          <cell r="E42" t="str">
            <v>GERMAN MARK SPOT</v>
          </cell>
          <cell r="F42" t="str">
            <v>17:01:00</v>
          </cell>
          <cell r="G42" t="str">
            <v>N</v>
          </cell>
          <cell r="H42">
            <v>1.4746509999999999</v>
          </cell>
        </row>
        <row r="43">
          <cell r="B43" t="str">
            <v>DJF</v>
          </cell>
          <cell r="C43" t="str">
            <v>DJF Curncy</v>
          </cell>
          <cell r="D43">
            <v>177.72</v>
          </cell>
          <cell r="E43" t="str">
            <v>DJIBOUTI FRANC SPOT</v>
          </cell>
          <cell r="F43" t="str">
            <v>21/02/2005</v>
          </cell>
          <cell r="G43" t="str">
            <v>N</v>
          </cell>
          <cell r="H43">
            <v>177.72</v>
          </cell>
        </row>
        <row r="44">
          <cell r="B44" t="str">
            <v>DKK</v>
          </cell>
          <cell r="C44" t="str">
            <v>DKK Curncy</v>
          </cell>
          <cell r="D44">
            <v>5.6110499999999996</v>
          </cell>
          <cell r="E44" t="str">
            <v>DANISH KRONE SPOT</v>
          </cell>
          <cell r="F44" t="str">
            <v>15:22:33</v>
          </cell>
          <cell r="G44" t="str">
            <v>N</v>
          </cell>
          <cell r="H44">
            <v>5.6110499999999996</v>
          </cell>
        </row>
        <row r="45">
          <cell r="B45" t="str">
            <v>DOP</v>
          </cell>
          <cell r="C45" t="str">
            <v>DOP Curncy</v>
          </cell>
          <cell r="D45">
            <v>27.5</v>
          </cell>
          <cell r="E45" t="str">
            <v>DOMINICAN REPB. SPOT</v>
          </cell>
          <cell r="F45" t="str">
            <v>17:01:17</v>
          </cell>
          <cell r="G45" t="str">
            <v>N</v>
          </cell>
          <cell r="H45">
            <v>27.5</v>
          </cell>
        </row>
        <row r="46">
          <cell r="B46" t="str">
            <v>DZD</v>
          </cell>
          <cell r="C46" t="str">
            <v>DZD Curncy</v>
          </cell>
          <cell r="D46">
            <v>70.34205</v>
          </cell>
          <cell r="E46" t="str">
            <v>ALGERIAN DINAR SPOT</v>
          </cell>
          <cell r="F46" t="str">
            <v>13:10:53</v>
          </cell>
          <cell r="G46" t="str">
            <v>N</v>
          </cell>
          <cell r="H46">
            <v>70.34205</v>
          </cell>
        </row>
        <row r="47">
          <cell r="B47" t="str">
            <v>ECS</v>
          </cell>
          <cell r="C47" t="str">
            <v>ECS Curncy</v>
          </cell>
          <cell r="D47">
            <v>25250</v>
          </cell>
          <cell r="E47" t="str">
            <v>ECUADOREAN SUCRE SPOT</v>
          </cell>
          <cell r="F47" t="str">
            <v>15:56:42</v>
          </cell>
          <cell r="G47" t="str">
            <v>N</v>
          </cell>
          <cell r="H47">
            <v>25250</v>
          </cell>
        </row>
        <row r="48">
          <cell r="B48" t="str">
            <v>EEK</v>
          </cell>
          <cell r="C48" t="str">
            <v>EEK Curncy</v>
          </cell>
          <cell r="D48">
            <v>11.797549999999999</v>
          </cell>
          <cell r="E48" t="str">
            <v>ESTONIAN KROON SPOT</v>
          </cell>
          <cell r="F48" t="str">
            <v>17:01:00</v>
          </cell>
          <cell r="G48" t="str">
            <v>N</v>
          </cell>
          <cell r="H48">
            <v>11.797549999999999</v>
          </cell>
        </row>
        <row r="49">
          <cell r="B49" t="str">
            <v>EGP</v>
          </cell>
          <cell r="C49" t="str">
            <v>EGP Curncy</v>
          </cell>
          <cell r="D49">
            <v>5.81</v>
          </cell>
          <cell r="E49" t="str">
            <v>EGYPTIAN POUND SPOT</v>
          </cell>
          <cell r="F49" t="str">
            <v>17:00:51</v>
          </cell>
          <cell r="G49" t="str">
            <v>N</v>
          </cell>
          <cell r="H49">
            <v>5.81</v>
          </cell>
        </row>
        <row r="50">
          <cell r="B50" t="str">
            <v>ERN</v>
          </cell>
          <cell r="C50" t="str">
            <v>ERN Curncy</v>
          </cell>
          <cell r="D50">
            <v>9.6</v>
          </cell>
          <cell r="E50" t="str">
            <v>ERITREAN NAKFA SPOT</v>
          </cell>
          <cell r="F50" t="str">
            <v>#N/A Trd</v>
          </cell>
          <cell r="G50" t="str">
            <v>N</v>
          </cell>
          <cell r="H50">
            <v>9.6</v>
          </cell>
        </row>
        <row r="51">
          <cell r="B51" t="str">
            <v>ESP</v>
          </cell>
          <cell r="C51" t="str">
            <v>ESP Curncy</v>
          </cell>
          <cell r="D51">
            <v>125.4513</v>
          </cell>
          <cell r="E51" t="str">
            <v>SPANISH PESETA SPOT</v>
          </cell>
          <cell r="F51" t="str">
            <v>17:01:00</v>
          </cell>
          <cell r="G51" t="str">
            <v>N</v>
          </cell>
          <cell r="H51">
            <v>125.4513</v>
          </cell>
        </row>
        <row r="52">
          <cell r="B52" t="str">
            <v>ETB</v>
          </cell>
          <cell r="C52" t="str">
            <v>ETB Curncy</v>
          </cell>
          <cell r="D52">
            <v>8.6989999999999998</v>
          </cell>
          <cell r="E52" t="str">
            <v>ETHIOPIAN BIRR SPOT</v>
          </cell>
          <cell r="F52" t="str">
            <v xml:space="preserve"> 3:31:19</v>
          </cell>
          <cell r="G52" t="str">
            <v>N</v>
          </cell>
          <cell r="H52">
            <v>8.6989999999999998</v>
          </cell>
        </row>
        <row r="53">
          <cell r="B53" t="str">
            <v>EUR</v>
          </cell>
          <cell r="C53" t="str">
            <v>EUR Curncy</v>
          </cell>
          <cell r="D53">
            <v>1.3262</v>
          </cell>
          <cell r="E53" t="str">
            <v>EURO SPOT</v>
          </cell>
          <cell r="F53" t="str">
            <v>17:01:21</v>
          </cell>
          <cell r="G53" t="str">
            <v>Y</v>
          </cell>
          <cell r="H53">
            <v>0.75403408234052172</v>
          </cell>
        </row>
        <row r="54">
          <cell r="B54" t="str">
            <v>FIM</v>
          </cell>
          <cell r="C54" t="str">
            <v>FIM Curncy</v>
          </cell>
          <cell r="D54">
            <v>4.482945</v>
          </cell>
          <cell r="E54" t="str">
            <v>FINNISH MARKKA SPOT</v>
          </cell>
          <cell r="F54" t="str">
            <v>17:01:00</v>
          </cell>
          <cell r="G54" t="str">
            <v>N</v>
          </cell>
          <cell r="H54">
            <v>4.482945</v>
          </cell>
        </row>
        <row r="55">
          <cell r="B55" t="str">
            <v>FJD</v>
          </cell>
          <cell r="C55" t="str">
            <v>FJD Curncy</v>
          </cell>
          <cell r="D55">
            <v>0.60950000000000004</v>
          </cell>
          <cell r="E55" t="str">
            <v>FIJI DOLLAR SPOT</v>
          </cell>
          <cell r="F55" t="str">
            <v>15:48:16</v>
          </cell>
          <cell r="G55" t="str">
            <v>Y</v>
          </cell>
          <cell r="H55">
            <v>1.6406890894175552</v>
          </cell>
        </row>
        <row r="56">
          <cell r="B56" t="str">
            <v>FRF</v>
          </cell>
          <cell r="C56" t="str">
            <v>FRF Curncy</v>
          </cell>
          <cell r="D56">
            <v>4.9457659999999999</v>
          </cell>
          <cell r="E56" t="str">
            <v>FRENCH FRANC SPOT</v>
          </cell>
          <cell r="F56" t="str">
            <v>15:22:01</v>
          </cell>
          <cell r="G56" t="str">
            <v>N</v>
          </cell>
          <cell r="H56">
            <v>4.9457659999999999</v>
          </cell>
        </row>
        <row r="57">
          <cell r="B57" t="str">
            <v>GBP</v>
          </cell>
          <cell r="C57" t="str">
            <v>GBP Curncy</v>
          </cell>
          <cell r="D57">
            <v>1.91025</v>
          </cell>
          <cell r="E57" t="str">
            <v>BRITISH POUND SPOT</v>
          </cell>
          <cell r="F57" t="str">
            <v>15:22:36</v>
          </cell>
          <cell r="G57" t="str">
            <v>Y</v>
          </cell>
          <cell r="H57">
            <v>0.52349168956942804</v>
          </cell>
        </row>
        <row r="58">
          <cell r="B58" t="str">
            <v>GEL</v>
          </cell>
          <cell r="C58" t="str">
            <v>GEL Curncy</v>
          </cell>
          <cell r="D58">
            <v>1.8346</v>
          </cell>
          <cell r="E58" t="str">
            <v>GEORGIA LARI SPOT</v>
          </cell>
          <cell r="F58" t="str">
            <v>23/02/2005</v>
          </cell>
          <cell r="G58" t="str">
            <v>N</v>
          </cell>
          <cell r="H58">
            <v>1.8346</v>
          </cell>
        </row>
        <row r="59">
          <cell r="B59" t="str">
            <v>GHC</v>
          </cell>
          <cell r="C59" t="str">
            <v>GHC Curncy</v>
          </cell>
          <cell r="D59">
            <v>9110</v>
          </cell>
          <cell r="E59" t="str">
            <v>GHANA CEDI SPOT</v>
          </cell>
          <cell r="F59" t="str">
            <v>15:56:42</v>
          </cell>
          <cell r="G59" t="str">
            <v>N</v>
          </cell>
          <cell r="H59">
            <v>9110</v>
          </cell>
        </row>
        <row r="60">
          <cell r="B60" t="str">
            <v>GIP</v>
          </cell>
          <cell r="C60" t="str">
            <v>GIP Curncy</v>
          </cell>
          <cell r="D60">
            <v>1.91025</v>
          </cell>
          <cell r="E60" t="str">
            <v>GIBRALTAR POUND SPOT</v>
          </cell>
          <cell r="F60" t="e">
            <v>#N/A</v>
          </cell>
          <cell r="G60" t="str">
            <v>Y</v>
          </cell>
          <cell r="H60">
            <v>0.52349168956942804</v>
          </cell>
        </row>
        <row r="61">
          <cell r="B61" t="str">
            <v>GMD</v>
          </cell>
          <cell r="C61" t="str">
            <v>GMD Curncy</v>
          </cell>
          <cell r="D61">
            <v>29.4</v>
          </cell>
          <cell r="E61" t="str">
            <v>GAMBIAN DALASI SPOT</v>
          </cell>
          <cell r="F61" t="str">
            <v xml:space="preserve"> 3:31:19</v>
          </cell>
          <cell r="G61" t="str">
            <v>N</v>
          </cell>
          <cell r="H61">
            <v>29.4</v>
          </cell>
        </row>
        <row r="62">
          <cell r="B62" t="str">
            <v>GNF</v>
          </cell>
          <cell r="C62" t="str">
            <v>GNF Curncy</v>
          </cell>
          <cell r="D62">
            <v>2811</v>
          </cell>
          <cell r="E62" t="str">
            <v>GUINEA FRANC SPOT</v>
          </cell>
          <cell r="F62" t="str">
            <v>23/02/2005</v>
          </cell>
          <cell r="G62" t="str">
            <v>N</v>
          </cell>
          <cell r="H62">
            <v>2811</v>
          </cell>
        </row>
        <row r="63">
          <cell r="B63" t="str">
            <v>GRD</v>
          </cell>
          <cell r="C63" t="str">
            <v>GRD Curncy</v>
          </cell>
          <cell r="D63">
            <v>256.91770000000002</v>
          </cell>
          <cell r="E63" t="str">
            <v>GREEK DRACHMA SPOT</v>
          </cell>
          <cell r="F63" t="str">
            <v>17:01:00</v>
          </cell>
          <cell r="G63" t="str">
            <v>N</v>
          </cell>
          <cell r="H63">
            <v>256.91770000000002</v>
          </cell>
        </row>
        <row r="64">
          <cell r="B64" t="str">
            <v>GTQ</v>
          </cell>
          <cell r="C64" t="str">
            <v>GTQ Curncy</v>
          </cell>
          <cell r="D64">
            <v>7.7054999999999998</v>
          </cell>
          <cell r="E64" t="str">
            <v>GUATEMALA QUETZAL SPOT</v>
          </cell>
          <cell r="F64" t="str">
            <v>15:56:42</v>
          </cell>
          <cell r="G64" t="str">
            <v>N</v>
          </cell>
          <cell r="H64">
            <v>7.7054999999999998</v>
          </cell>
        </row>
        <row r="65">
          <cell r="B65" t="str">
            <v>GYD</v>
          </cell>
          <cell r="C65" t="str">
            <v>GYD Curncy</v>
          </cell>
          <cell r="D65">
            <v>179</v>
          </cell>
          <cell r="E65" t="str">
            <v>GUYANA DOLLAR SPOT</v>
          </cell>
          <cell r="F65" t="str">
            <v xml:space="preserve"> 3:31:19</v>
          </cell>
          <cell r="G65" t="str">
            <v>N</v>
          </cell>
          <cell r="H65">
            <v>179</v>
          </cell>
        </row>
        <row r="66">
          <cell r="B66" t="str">
            <v>HKD</v>
          </cell>
          <cell r="C66" t="str">
            <v>HKD Curncy</v>
          </cell>
          <cell r="D66">
            <v>7.7998000000000003</v>
          </cell>
          <cell r="E66" t="str">
            <v>HONG KONG DOLLAR SPOT</v>
          </cell>
          <cell r="F66" t="str">
            <v>15:21:29</v>
          </cell>
          <cell r="G66" t="str">
            <v>N</v>
          </cell>
          <cell r="H66">
            <v>7.7998000000000003</v>
          </cell>
        </row>
        <row r="67">
          <cell r="B67" t="str">
            <v>HNL</v>
          </cell>
          <cell r="C67" t="str">
            <v>HNL Curncy</v>
          </cell>
          <cell r="D67">
            <v>18.739999999999998</v>
          </cell>
          <cell r="E67" t="str">
            <v>HONDURAS LEMPIRA SPOT</v>
          </cell>
          <cell r="F67" t="str">
            <v xml:space="preserve"> 3:31:19</v>
          </cell>
          <cell r="G67" t="str">
            <v>N</v>
          </cell>
          <cell r="H67">
            <v>18.739999999999998</v>
          </cell>
        </row>
        <row r="68">
          <cell r="B68" t="str">
            <v>HRK</v>
          </cell>
          <cell r="C68" t="str">
            <v>HRK Curncy</v>
          </cell>
          <cell r="D68">
            <v>5.6590499999999997</v>
          </cell>
          <cell r="E68" t="str">
            <v>CROATIA KUNA SPOT</v>
          </cell>
          <cell r="F68" t="str">
            <v>17:01:24</v>
          </cell>
          <cell r="G68" t="str">
            <v>N</v>
          </cell>
          <cell r="H68">
            <v>5.6590499999999997</v>
          </cell>
        </row>
        <row r="69">
          <cell r="B69" t="str">
            <v>HTG</v>
          </cell>
          <cell r="C69" t="str">
            <v>HTG Curncy</v>
          </cell>
          <cell r="D69">
            <v>36.25</v>
          </cell>
          <cell r="E69" t="str">
            <v>HAITI GOURDE SPOT</v>
          </cell>
          <cell r="F69" t="str">
            <v xml:space="preserve"> 3:31:19</v>
          </cell>
          <cell r="G69" t="str">
            <v>N</v>
          </cell>
          <cell r="H69">
            <v>36.25</v>
          </cell>
        </row>
        <row r="70">
          <cell r="B70" t="str">
            <v>HUF</v>
          </cell>
          <cell r="C70" t="str">
            <v>HUF Curncy</v>
          </cell>
          <cell r="D70">
            <v>182.72130000000001</v>
          </cell>
          <cell r="E70" t="str">
            <v>HUNGARIAN FORINT SPOT</v>
          </cell>
          <cell r="F70" t="str">
            <v>17:01:21</v>
          </cell>
          <cell r="G70" t="str">
            <v>N</v>
          </cell>
          <cell r="H70">
            <v>182.72130000000001</v>
          </cell>
        </row>
        <row r="71">
          <cell r="B71" t="str">
            <v>IDR</v>
          </cell>
          <cell r="C71" t="str">
            <v>IDR Curncy</v>
          </cell>
          <cell r="D71">
            <v>9252.5</v>
          </cell>
          <cell r="E71" t="str">
            <v>INDONESIAN RUPIAH SPOT</v>
          </cell>
          <cell r="F71" t="str">
            <v>15:47:36</v>
          </cell>
          <cell r="G71" t="str">
            <v>N</v>
          </cell>
          <cell r="H71">
            <v>9252.5</v>
          </cell>
        </row>
        <row r="72">
          <cell r="B72" t="str">
            <v>IEP</v>
          </cell>
          <cell r="C72" t="str">
            <v>IEP Curncy</v>
          </cell>
          <cell r="D72">
            <v>1.6840619999999999</v>
          </cell>
          <cell r="E72" t="str">
            <v>IRISH PUNT SPOT</v>
          </cell>
          <cell r="F72" t="str">
            <v>17:01:00</v>
          </cell>
          <cell r="G72" t="str">
            <v>Y</v>
          </cell>
          <cell r="H72">
            <v>0.59380236594614688</v>
          </cell>
        </row>
        <row r="73">
          <cell r="B73" t="str">
            <v>ILS</v>
          </cell>
          <cell r="C73" t="str">
            <v>ILS Curncy</v>
          </cell>
          <cell r="D73">
            <v>4.359</v>
          </cell>
          <cell r="E73" t="str">
            <v>ISRAELI SHEKEL SPOT</v>
          </cell>
          <cell r="F73" t="str">
            <v>16:59:36</v>
          </cell>
          <cell r="G73" t="str">
            <v>N</v>
          </cell>
          <cell r="H73">
            <v>4.359</v>
          </cell>
        </row>
        <row r="74">
          <cell r="B74" t="str">
            <v>INR</v>
          </cell>
          <cell r="C74" t="str">
            <v>INR Curncy</v>
          </cell>
          <cell r="D74">
            <v>43.69</v>
          </cell>
          <cell r="E74" t="str">
            <v>INDIAN RUPEE SPOT</v>
          </cell>
          <cell r="F74" t="e">
            <v>#N/A</v>
          </cell>
          <cell r="G74" t="str">
            <v>N</v>
          </cell>
          <cell r="H74">
            <v>43.69</v>
          </cell>
        </row>
        <row r="75">
          <cell r="B75" t="str">
            <v>IQD</v>
          </cell>
          <cell r="C75" t="str">
            <v>IQD Curncy</v>
          </cell>
          <cell r="D75">
            <v>1460</v>
          </cell>
          <cell r="E75" t="str">
            <v>IRAQI DINAR SPOT</v>
          </cell>
          <cell r="F75" t="str">
            <v>#N/A Trd</v>
          </cell>
          <cell r="G75" t="str">
            <v>N</v>
          </cell>
          <cell r="H75">
            <v>1460</v>
          </cell>
        </row>
        <row r="76">
          <cell r="B76" t="str">
            <v>IRR</v>
          </cell>
          <cell r="C76" t="str">
            <v>IRR Curncy</v>
          </cell>
          <cell r="D76">
            <v>8852</v>
          </cell>
          <cell r="E76" t="str">
            <v>IRANIAN RIAL SPOT</v>
          </cell>
          <cell r="F76" t="str">
            <v>23/02/2005</v>
          </cell>
          <cell r="G76" t="str">
            <v>N</v>
          </cell>
          <cell r="H76">
            <v>8852</v>
          </cell>
        </row>
        <row r="77">
          <cell r="B77" t="str">
            <v>ISK</v>
          </cell>
          <cell r="C77" t="str">
            <v>ISK Curncy</v>
          </cell>
          <cell r="D77">
            <v>60.835000000000001</v>
          </cell>
          <cell r="E77" t="str">
            <v>ICELAND KRONA SPOT</v>
          </cell>
          <cell r="F77" t="str">
            <v>17:00:56</v>
          </cell>
          <cell r="G77" t="str">
            <v>N</v>
          </cell>
          <cell r="H77">
            <v>60.835000000000001</v>
          </cell>
        </row>
        <row r="78">
          <cell r="B78" t="str">
            <v>ITL</v>
          </cell>
          <cell r="C78" t="str">
            <v>ITL Curncy</v>
          </cell>
          <cell r="D78">
            <v>1459.903</v>
          </cell>
          <cell r="E78" t="str">
            <v>ITALIAN LIRA SPOT</v>
          </cell>
          <cell r="F78" t="str">
            <v>15:22:01</v>
          </cell>
          <cell r="G78" t="str">
            <v>N</v>
          </cell>
          <cell r="H78">
            <v>1459.903</v>
          </cell>
        </row>
        <row r="79">
          <cell r="B79" t="str">
            <v>ITL</v>
          </cell>
          <cell r="C79" t="str">
            <v>ITL Curncy</v>
          </cell>
          <cell r="D79">
            <v>1459.903</v>
          </cell>
          <cell r="E79" t="str">
            <v>ITALIAN LIRA SPOT</v>
          </cell>
          <cell r="F79" t="str">
            <v>15:22:01</v>
          </cell>
          <cell r="G79" t="str">
            <v>N</v>
          </cell>
          <cell r="H79">
            <v>1459.903</v>
          </cell>
        </row>
        <row r="80">
          <cell r="B80" t="str">
            <v>ITL</v>
          </cell>
          <cell r="C80" t="str">
            <v>ITL Curncy</v>
          </cell>
          <cell r="D80">
            <v>1459.903</v>
          </cell>
          <cell r="E80" t="str">
            <v>ITALIAN LIRA SPOT</v>
          </cell>
          <cell r="F80" t="str">
            <v>15:22:01</v>
          </cell>
          <cell r="G80" t="str">
            <v>N</v>
          </cell>
          <cell r="H80">
            <v>1459.903</v>
          </cell>
        </row>
        <row r="81">
          <cell r="B81" t="str">
            <v>JMD</v>
          </cell>
          <cell r="C81" t="str">
            <v>JMD Curncy</v>
          </cell>
          <cell r="D81">
            <v>61.31</v>
          </cell>
          <cell r="E81" t="str">
            <v>JAMAICA DOLLAR SPOT</v>
          </cell>
          <cell r="F81" t="str">
            <v xml:space="preserve"> 3:31:19</v>
          </cell>
          <cell r="G81" t="str">
            <v>N</v>
          </cell>
          <cell r="H81">
            <v>61.31</v>
          </cell>
        </row>
        <row r="82">
          <cell r="B82" t="str">
            <v>JOD</v>
          </cell>
          <cell r="C82" t="str">
            <v>JOD Curncy</v>
          </cell>
          <cell r="D82">
            <v>0.70804999999999996</v>
          </cell>
          <cell r="E82" t="str">
            <v>JORDANIAN DINAR SPOT</v>
          </cell>
          <cell r="F82" t="str">
            <v>12:20:11</v>
          </cell>
          <cell r="G82" t="str">
            <v>N</v>
          </cell>
          <cell r="H82">
            <v>0.70804999999999996</v>
          </cell>
        </row>
        <row r="83">
          <cell r="B83" t="str">
            <v>JPY</v>
          </cell>
          <cell r="C83" t="str">
            <v>JPY Curncy</v>
          </cell>
          <cell r="D83">
            <v>104.78749999999999</v>
          </cell>
          <cell r="E83" t="str">
            <v>JAPANESE YEN SPOT</v>
          </cell>
          <cell r="F83" t="str">
            <v>15:22:37</v>
          </cell>
          <cell r="G83" t="str">
            <v>N</v>
          </cell>
          <cell r="H83">
            <v>104.78749999999999</v>
          </cell>
        </row>
        <row r="84">
          <cell r="B84" t="str">
            <v>KES</v>
          </cell>
          <cell r="C84" t="str">
            <v>KES Curncy</v>
          </cell>
          <cell r="D84">
            <v>76.05</v>
          </cell>
          <cell r="E84" t="str">
            <v>KENYAN SHILLING SPOT</v>
          </cell>
          <cell r="F84" t="str">
            <v>17:01:19</v>
          </cell>
          <cell r="G84" t="str">
            <v>N</v>
          </cell>
          <cell r="H84">
            <v>76.05</v>
          </cell>
        </row>
        <row r="85">
          <cell r="B85" t="str">
            <v>KGS</v>
          </cell>
          <cell r="C85" t="str">
            <v>KGS Curncy</v>
          </cell>
          <cell r="D85">
            <v>41.014400000000002</v>
          </cell>
          <cell r="E85" t="str">
            <v>KYRGYZSTAN SOM SPOT</v>
          </cell>
          <cell r="F85" t="str">
            <v>23/02/2005</v>
          </cell>
          <cell r="G85" t="str">
            <v>N</v>
          </cell>
          <cell r="H85">
            <v>41.014400000000002</v>
          </cell>
        </row>
        <row r="86">
          <cell r="B86" t="str">
            <v>KHR</v>
          </cell>
          <cell r="C86" t="str">
            <v>KHR Curncy</v>
          </cell>
          <cell r="D86">
            <v>3845</v>
          </cell>
          <cell r="E86" t="str">
            <v>CAMBODIA RIEL SPOT</v>
          </cell>
          <cell r="F86" t="str">
            <v>22/02/2005</v>
          </cell>
          <cell r="G86" t="str">
            <v>N</v>
          </cell>
          <cell r="H86">
            <v>3845</v>
          </cell>
        </row>
        <row r="87">
          <cell r="B87" t="str">
            <v>KMF</v>
          </cell>
          <cell r="C87" t="str">
            <v>KMF Curncy</v>
          </cell>
          <cell r="D87">
            <v>372.88650000000001</v>
          </cell>
          <cell r="E87" t="str">
            <v>COMOROS FRANC SPOT</v>
          </cell>
          <cell r="F87" t="str">
            <v>23/02/2005</v>
          </cell>
          <cell r="G87" t="str">
            <v>N</v>
          </cell>
          <cell r="H87">
            <v>372.88650000000001</v>
          </cell>
        </row>
        <row r="88">
          <cell r="B88" t="str">
            <v>KPW</v>
          </cell>
          <cell r="C88" t="str">
            <v>KPW Curncy</v>
          </cell>
          <cell r="D88">
            <v>2.2000000000000002</v>
          </cell>
          <cell r="E88" t="str">
            <v>NORTH KOREA WON SPOT</v>
          </cell>
          <cell r="F88" t="str">
            <v>10/02/2005</v>
          </cell>
          <cell r="G88" t="str">
            <v>N</v>
          </cell>
          <cell r="H88">
            <v>2.2000000000000002</v>
          </cell>
        </row>
        <row r="89">
          <cell r="B89" t="str">
            <v>KRW</v>
          </cell>
          <cell r="C89" t="str">
            <v>KRW Curncy</v>
          </cell>
          <cell r="D89">
            <v>1006.45</v>
          </cell>
          <cell r="E89" t="str">
            <v>SOUTH KOREAN WON SPOT</v>
          </cell>
          <cell r="F89" t="str">
            <v>12:47:44</v>
          </cell>
          <cell r="G89" t="str">
            <v>N</v>
          </cell>
          <cell r="H89">
            <v>1006.45</v>
          </cell>
        </row>
        <row r="90">
          <cell r="B90" t="str">
            <v>KWD</v>
          </cell>
          <cell r="C90" t="str">
            <v>KWD Curncy</v>
          </cell>
          <cell r="D90">
            <v>0.29220499999999999</v>
          </cell>
          <cell r="E90" t="str">
            <v>KUWAITI DINAR SPOT</v>
          </cell>
          <cell r="F90" t="str">
            <v>17:00:52</v>
          </cell>
          <cell r="G90" t="str">
            <v>N</v>
          </cell>
          <cell r="H90">
            <v>0.29220499999999999</v>
          </cell>
        </row>
        <row r="91">
          <cell r="B91" t="str">
            <v>KYD</v>
          </cell>
          <cell r="C91" t="str">
            <v>KYD Curncy</v>
          </cell>
          <cell r="D91">
            <v>1.2124999999999999</v>
          </cell>
          <cell r="E91" t="str">
            <v>CAYMAN ISLANDS DOLLAR</v>
          </cell>
          <cell r="F91" t="str">
            <v>11:30:38</v>
          </cell>
          <cell r="G91" t="str">
            <v>Y</v>
          </cell>
          <cell r="H91">
            <v>0.82474226804123718</v>
          </cell>
        </row>
        <row r="92">
          <cell r="B92" t="str">
            <v>KZT</v>
          </cell>
          <cell r="C92" t="str">
            <v>KZT Curncy</v>
          </cell>
          <cell r="D92">
            <v>130.065</v>
          </cell>
          <cell r="E92" t="str">
            <v>KAZAKHSTAN TENGE SPOT</v>
          </cell>
          <cell r="F92" t="str">
            <v>13:34:25</v>
          </cell>
          <cell r="G92" t="str">
            <v>N</v>
          </cell>
          <cell r="H92">
            <v>130.065</v>
          </cell>
        </row>
        <row r="93">
          <cell r="B93" t="str">
            <v>LAK</v>
          </cell>
          <cell r="C93" t="str">
            <v>LAK Curncy</v>
          </cell>
          <cell r="D93">
            <v>7843</v>
          </cell>
          <cell r="E93" t="str">
            <v>LAOS KIP SPOT</v>
          </cell>
          <cell r="F93" t="str">
            <v>21/02/2005</v>
          </cell>
          <cell r="G93" t="str">
            <v>N</v>
          </cell>
          <cell r="H93">
            <v>7843</v>
          </cell>
        </row>
        <row r="94">
          <cell r="B94" t="str">
            <v>LBP</v>
          </cell>
          <cell r="C94" t="str">
            <v>LBP Curncy</v>
          </cell>
          <cell r="D94">
            <v>1514</v>
          </cell>
          <cell r="E94" t="str">
            <v>LEBANESE POUND SPOT</v>
          </cell>
          <cell r="F94" t="str">
            <v xml:space="preserve"> 3:31:19</v>
          </cell>
          <cell r="G94" t="str">
            <v>N</v>
          </cell>
          <cell r="H94">
            <v>1514</v>
          </cell>
        </row>
        <row r="95">
          <cell r="B95" t="str">
            <v>LKR</v>
          </cell>
          <cell r="C95" t="str">
            <v>LKR Curncy</v>
          </cell>
          <cell r="D95">
            <v>99.265000000000001</v>
          </cell>
          <cell r="E95" t="str">
            <v>SRI LANKAN RUPEE SPOT</v>
          </cell>
          <cell r="F95" t="str">
            <v>11:30:38</v>
          </cell>
          <cell r="G95" t="str">
            <v>N</v>
          </cell>
          <cell r="H95">
            <v>99.265000000000001</v>
          </cell>
        </row>
        <row r="96">
          <cell r="B96" t="str">
            <v>LRD</v>
          </cell>
          <cell r="C96" t="str">
            <v>LRD Curncy</v>
          </cell>
          <cell r="D96">
            <v>50</v>
          </cell>
          <cell r="E96" t="str">
            <v>LIBERIAN DOLLAR SPOT</v>
          </cell>
          <cell r="F96" t="str">
            <v>#N/A Trd</v>
          </cell>
          <cell r="G96" t="str">
            <v>N</v>
          </cell>
          <cell r="H96">
            <v>50</v>
          </cell>
        </row>
        <row r="97">
          <cell r="B97" t="str">
            <v>LSL</v>
          </cell>
          <cell r="C97" t="str">
            <v>LSL Curncy</v>
          </cell>
          <cell r="D97">
            <v>5.80185</v>
          </cell>
          <cell r="E97" t="str">
            <v>LESOTHO LOTI SPOT</v>
          </cell>
          <cell r="F97" t="str">
            <v>17:01:08</v>
          </cell>
          <cell r="G97" t="str">
            <v>N</v>
          </cell>
          <cell r="H97">
            <v>5.80185</v>
          </cell>
        </row>
        <row r="98">
          <cell r="B98" t="str">
            <v>LTL</v>
          </cell>
          <cell r="C98" t="str">
            <v>LTL Curncy</v>
          </cell>
          <cell r="D98">
            <v>2.6034999999999999</v>
          </cell>
          <cell r="E98" t="str">
            <v>LITHUANIAN LITAS SPOT</v>
          </cell>
          <cell r="F98" t="str">
            <v>17:00:20</v>
          </cell>
          <cell r="G98" t="str">
            <v>N</v>
          </cell>
          <cell r="H98">
            <v>2.6034999999999999</v>
          </cell>
        </row>
        <row r="99">
          <cell r="B99" t="str">
            <v>LUF</v>
          </cell>
          <cell r="C99" t="str">
            <v>LUF Curncy</v>
          </cell>
          <cell r="D99">
            <v>30.415369999999999</v>
          </cell>
          <cell r="E99" t="str">
            <v>LUXEMBOURG FRANC SPOT</v>
          </cell>
          <cell r="F99" t="str">
            <v>15:22:01</v>
          </cell>
          <cell r="G99" t="str">
            <v>N</v>
          </cell>
          <cell r="H99">
            <v>30.415369999999999</v>
          </cell>
        </row>
        <row r="100">
          <cell r="B100" t="str">
            <v>LVL</v>
          </cell>
          <cell r="C100" t="str">
            <v>LVL Curncy</v>
          </cell>
          <cell r="D100">
            <v>0.52500000000000002</v>
          </cell>
          <cell r="E100" t="str">
            <v>LATVIAN LATS SPOT</v>
          </cell>
          <cell r="F100" t="str">
            <v>17:00:21</v>
          </cell>
          <cell r="G100" t="str">
            <v>N</v>
          </cell>
          <cell r="H100">
            <v>0.52500000000000002</v>
          </cell>
        </row>
        <row r="101">
          <cell r="B101" t="str">
            <v>LYD</v>
          </cell>
          <cell r="C101" t="str">
            <v>LYD Curncy</v>
          </cell>
          <cell r="D101">
            <v>1.299399</v>
          </cell>
          <cell r="E101" t="str">
            <v>LIBYAN DINAR SPOT</v>
          </cell>
          <cell r="F101" t="str">
            <v>23/02/2005</v>
          </cell>
          <cell r="G101" t="str">
            <v>N</v>
          </cell>
          <cell r="H101">
            <v>1.299399</v>
          </cell>
        </row>
        <row r="102">
          <cell r="B102" t="str">
            <v>MAD</v>
          </cell>
          <cell r="C102" t="str">
            <v>MAD Curncy</v>
          </cell>
          <cell r="D102">
            <v>8.4</v>
          </cell>
          <cell r="E102" t="str">
            <v>MOROCCAN DIRHAM SPOT</v>
          </cell>
          <cell r="F102" t="str">
            <v>17:00:52</v>
          </cell>
          <cell r="G102" t="str">
            <v>N</v>
          </cell>
          <cell r="H102">
            <v>8.4</v>
          </cell>
        </row>
        <row r="103">
          <cell r="B103" t="str">
            <v>MDL</v>
          </cell>
          <cell r="C103" t="str">
            <v>MDL Curncy</v>
          </cell>
          <cell r="D103">
            <v>12.56</v>
          </cell>
          <cell r="E103" t="str">
            <v>MOLDOVA LEU SPOT</v>
          </cell>
          <cell r="F103" t="str">
            <v>23/02/2005</v>
          </cell>
          <cell r="G103" t="str">
            <v>N</v>
          </cell>
          <cell r="H103">
            <v>12.56</v>
          </cell>
        </row>
        <row r="104">
          <cell r="B104" t="str">
            <v>MGF</v>
          </cell>
          <cell r="C104" t="str">
            <v>MGF Curncy</v>
          </cell>
          <cell r="D104">
            <v>9275</v>
          </cell>
          <cell r="E104" t="str">
            <v>MADAGASCAR FRANC SPOT</v>
          </cell>
          <cell r="F104" t="str">
            <v>#N/A Trd</v>
          </cell>
          <cell r="G104" t="str">
            <v>N</v>
          </cell>
          <cell r="H104">
            <v>9275</v>
          </cell>
        </row>
        <row r="105">
          <cell r="B105" t="str">
            <v>MKD</v>
          </cell>
          <cell r="C105" t="str">
            <v>MKD Curncy</v>
          </cell>
          <cell r="D105">
            <v>46.564700000000002</v>
          </cell>
          <cell r="E105" t="str">
            <v>MACEDONIA DENAR SPOT</v>
          </cell>
          <cell r="F105" t="str">
            <v>23/02/2005</v>
          </cell>
          <cell r="G105" t="str">
            <v>N</v>
          </cell>
          <cell r="H105">
            <v>46.564700000000002</v>
          </cell>
        </row>
        <row r="106">
          <cell r="B106" t="str">
            <v>MMK</v>
          </cell>
          <cell r="C106" t="str">
            <v>MMK Curncy</v>
          </cell>
          <cell r="D106">
            <v>6.42</v>
          </cell>
          <cell r="E106" t="str">
            <v>MYANMAR KYAT SPOT</v>
          </cell>
          <cell r="F106" t="str">
            <v>21/02/2005</v>
          </cell>
          <cell r="G106" t="str">
            <v>N</v>
          </cell>
          <cell r="H106">
            <v>6.42</v>
          </cell>
        </row>
        <row r="107">
          <cell r="B107" t="str">
            <v>MNT</v>
          </cell>
          <cell r="C107" t="str">
            <v>MNT Curncy</v>
          </cell>
          <cell r="D107">
            <v>1212.5</v>
          </cell>
          <cell r="E107" t="str">
            <v>MONGOLIAN TUGRIK SPOT</v>
          </cell>
          <cell r="F107" t="str">
            <v>15:56:42</v>
          </cell>
          <cell r="G107" t="str">
            <v>N</v>
          </cell>
          <cell r="H107">
            <v>1212.5</v>
          </cell>
        </row>
        <row r="108">
          <cell r="B108" t="str">
            <v>MOP</v>
          </cell>
          <cell r="C108" t="str">
            <v>MOP Curncy</v>
          </cell>
          <cell r="D108">
            <v>8.0337999999999994</v>
          </cell>
          <cell r="E108" t="str">
            <v>MACAU PATACA SPOT</v>
          </cell>
          <cell r="F108" t="str">
            <v>23/02/2005</v>
          </cell>
          <cell r="G108" t="str">
            <v>N</v>
          </cell>
          <cell r="H108">
            <v>8.0337999999999994</v>
          </cell>
        </row>
        <row r="109">
          <cell r="B109" t="str">
            <v>MRO</v>
          </cell>
          <cell r="C109" t="str">
            <v>MRO Curncy</v>
          </cell>
          <cell r="D109">
            <v>259.25</v>
          </cell>
          <cell r="E109" t="str">
            <v>MAURITANIA OUGUIYA SPOT</v>
          </cell>
          <cell r="F109" t="str">
            <v>15:56:42</v>
          </cell>
          <cell r="G109" t="str">
            <v>N</v>
          </cell>
          <cell r="H109">
            <v>259.25</v>
          </cell>
        </row>
        <row r="110">
          <cell r="B110" t="str">
            <v>MTL</v>
          </cell>
          <cell r="C110" t="str">
            <v>MTL Curncy</v>
          </cell>
          <cell r="D110">
            <v>3.06955</v>
          </cell>
          <cell r="E110" t="str">
            <v>MALTESE LIRA SPOT</v>
          </cell>
          <cell r="F110" t="str">
            <v>16:59:54</v>
          </cell>
          <cell r="G110" t="str">
            <v>Y</v>
          </cell>
          <cell r="H110">
            <v>0.32578065188708444</v>
          </cell>
        </row>
        <row r="111">
          <cell r="B111" t="str">
            <v>MUR</v>
          </cell>
          <cell r="C111" t="str">
            <v>MUR Curncy</v>
          </cell>
          <cell r="D111">
            <v>28.85</v>
          </cell>
          <cell r="E111" t="str">
            <v>MAURITIUS RUPEE SPOT</v>
          </cell>
          <cell r="F111" t="str">
            <v>11:30:39</v>
          </cell>
          <cell r="G111" t="str">
            <v>N</v>
          </cell>
          <cell r="H111">
            <v>28.85</v>
          </cell>
        </row>
        <row r="112">
          <cell r="B112" t="str">
            <v>MVR</v>
          </cell>
          <cell r="C112" t="str">
            <v>MVR Curncy</v>
          </cell>
          <cell r="D112">
            <v>12.8</v>
          </cell>
          <cell r="E112" t="str">
            <v>MALDIVES RUFIYAA SPOT</v>
          </cell>
          <cell r="F112" t="str">
            <v>23/02/2005</v>
          </cell>
          <cell r="G112" t="str">
            <v>N</v>
          </cell>
          <cell r="H112">
            <v>12.8</v>
          </cell>
        </row>
        <row r="113">
          <cell r="B113" t="str">
            <v>MWK</v>
          </cell>
          <cell r="C113" t="str">
            <v>MWK Curncy</v>
          </cell>
          <cell r="D113">
            <v>108.05</v>
          </cell>
          <cell r="E113" t="str">
            <v>MALAWI KWACHA SPOT</v>
          </cell>
          <cell r="F113" t="str">
            <v xml:space="preserve"> 3:31:19</v>
          </cell>
          <cell r="G113" t="str">
            <v>N</v>
          </cell>
          <cell r="H113">
            <v>108.05</v>
          </cell>
        </row>
        <row r="114">
          <cell r="B114" t="str">
            <v>MXN</v>
          </cell>
          <cell r="C114" t="str">
            <v>MXN Curncy</v>
          </cell>
          <cell r="D114">
            <v>11.077</v>
          </cell>
          <cell r="E114" t="str">
            <v>MEXICAN PESO SPOT</v>
          </cell>
          <cell r="F114" t="str">
            <v>17:01:21</v>
          </cell>
          <cell r="G114" t="str">
            <v>N</v>
          </cell>
          <cell r="H114">
            <v>11.077</v>
          </cell>
        </row>
        <row r="115">
          <cell r="B115" t="str">
            <v>MYR</v>
          </cell>
          <cell r="C115" t="str">
            <v>MYR Curncy</v>
          </cell>
          <cell r="D115">
            <v>3.8</v>
          </cell>
          <cell r="E115" t="str">
            <v>MALAYSIAN RINGGIT SPOT</v>
          </cell>
          <cell r="F115" t="str">
            <v xml:space="preserve"> 7:58:38</v>
          </cell>
          <cell r="G115" t="str">
            <v>N</v>
          </cell>
          <cell r="H115">
            <v>3.8</v>
          </cell>
        </row>
        <row r="116">
          <cell r="B116" t="str">
            <v>MZM</v>
          </cell>
          <cell r="C116" t="str">
            <v>MZM Curncy</v>
          </cell>
          <cell r="D116">
            <v>18497</v>
          </cell>
          <cell r="E116" t="str">
            <v>MOZAMBIQUE METICAL SPOT</v>
          </cell>
          <cell r="F116" t="str">
            <v>15:56:42</v>
          </cell>
          <cell r="G116" t="str">
            <v>N</v>
          </cell>
          <cell r="H116">
            <v>18497</v>
          </cell>
        </row>
        <row r="117">
          <cell r="B117" t="str">
            <v>NAD</v>
          </cell>
          <cell r="C117" t="str">
            <v>NAD Curncy</v>
          </cell>
          <cell r="D117">
            <v>5.80185</v>
          </cell>
          <cell r="E117" t="str">
            <v>NAMIBIA DOLLAR SPOT</v>
          </cell>
          <cell r="F117" t="str">
            <v>17:01:08</v>
          </cell>
          <cell r="G117" t="str">
            <v>N</v>
          </cell>
          <cell r="H117">
            <v>5.80185</v>
          </cell>
        </row>
        <row r="118">
          <cell r="B118" t="str">
            <v>NGN</v>
          </cell>
          <cell r="C118" t="str">
            <v>NGN Curncy</v>
          </cell>
          <cell r="D118">
            <v>133.5</v>
          </cell>
          <cell r="E118" t="str">
            <v>NIGERIA NAIRA SPOT</v>
          </cell>
          <cell r="F118" t="str">
            <v xml:space="preserve"> 3:31:19</v>
          </cell>
          <cell r="G118" t="str">
            <v>N</v>
          </cell>
          <cell r="H118">
            <v>133.5</v>
          </cell>
        </row>
        <row r="119">
          <cell r="B119" t="str">
            <v>NIO</v>
          </cell>
          <cell r="C119" t="str">
            <v>NIO Curncy</v>
          </cell>
          <cell r="D119">
            <v>16.23</v>
          </cell>
          <cell r="E119" t="str">
            <v>NICARAGUA CORDOBA SPOT</v>
          </cell>
          <cell r="F119" t="str">
            <v xml:space="preserve"> 3:31:19</v>
          </cell>
          <cell r="G119" t="str">
            <v>N</v>
          </cell>
          <cell r="H119">
            <v>16.23</v>
          </cell>
        </row>
        <row r="120">
          <cell r="B120" t="str">
            <v>NLG</v>
          </cell>
          <cell r="C120" t="str">
            <v>NLG Curncy</v>
          </cell>
          <cell r="D120">
            <v>1.6615470000000001</v>
          </cell>
          <cell r="E120" t="str">
            <v>DUTCH GUILDER SPOT</v>
          </cell>
          <cell r="F120" t="str">
            <v>15:22:01</v>
          </cell>
          <cell r="G120" t="str">
            <v>N</v>
          </cell>
          <cell r="H120">
            <v>1.6615470000000001</v>
          </cell>
        </row>
        <row r="121">
          <cell r="B121" t="str">
            <v>NOK</v>
          </cell>
          <cell r="C121" t="str">
            <v>NOK Curncy</v>
          </cell>
          <cell r="D121">
            <v>6.2115999999999998</v>
          </cell>
          <cell r="E121" t="str">
            <v>NORWEGIAN KRONE SPOT</v>
          </cell>
          <cell r="F121" t="str">
            <v>15:22:33</v>
          </cell>
          <cell r="G121" t="str">
            <v>N</v>
          </cell>
          <cell r="H121">
            <v>6.2115999999999998</v>
          </cell>
        </row>
        <row r="122">
          <cell r="B122" t="str">
            <v>NPR</v>
          </cell>
          <cell r="C122" t="str">
            <v>NPR Curncy</v>
          </cell>
          <cell r="D122">
            <v>72</v>
          </cell>
          <cell r="E122" t="str">
            <v>NEPALESE RUPEE SPOT</v>
          </cell>
          <cell r="F122" t="str">
            <v xml:space="preserve"> 3:31:19</v>
          </cell>
          <cell r="G122" t="str">
            <v>N</v>
          </cell>
          <cell r="H122">
            <v>72</v>
          </cell>
        </row>
        <row r="123">
          <cell r="B123" t="str">
            <v>NZD</v>
          </cell>
          <cell r="C123" t="str">
            <v>NZD Curncy</v>
          </cell>
          <cell r="D123">
            <v>0.72399999999999998</v>
          </cell>
          <cell r="E123" t="str">
            <v>NEW ZEALAND DOLLAR SPOT</v>
          </cell>
          <cell r="F123" t="str">
            <v>17:01:16</v>
          </cell>
          <cell r="G123" t="str">
            <v>Y</v>
          </cell>
          <cell r="H123">
            <v>1.3812154696132597</v>
          </cell>
        </row>
        <row r="124">
          <cell r="B124" t="str">
            <v>OMR</v>
          </cell>
          <cell r="C124" t="str">
            <v>OMR Curncy</v>
          </cell>
          <cell r="D124">
            <v>0.38524000000000003</v>
          </cell>
          <cell r="E124" t="str">
            <v>OMANI RIAL SPOT</v>
          </cell>
          <cell r="F124" t="str">
            <v>17:00:59</v>
          </cell>
          <cell r="G124" t="str">
            <v>N</v>
          </cell>
          <cell r="H124">
            <v>0.38524000000000003</v>
          </cell>
        </row>
        <row r="125">
          <cell r="B125" t="str">
            <v>PAB</v>
          </cell>
          <cell r="C125" t="str">
            <v>PAB Curncy</v>
          </cell>
          <cell r="D125">
            <v>1</v>
          </cell>
          <cell r="E125" t="str">
            <v>PANAMANIAN BALBOA SPOT</v>
          </cell>
          <cell r="F125" t="str">
            <v>23/02/2005</v>
          </cell>
          <cell r="G125" t="str">
            <v>N</v>
          </cell>
          <cell r="H125">
            <v>1</v>
          </cell>
        </row>
        <row r="126">
          <cell r="B126" t="str">
            <v>PEN</v>
          </cell>
          <cell r="C126" t="str">
            <v>PEN Curncy</v>
          </cell>
          <cell r="D126">
            <v>3.2589999999999999</v>
          </cell>
          <cell r="E126" t="str">
            <v>PERUVIAN NEW SOL SPOT</v>
          </cell>
          <cell r="F126" t="str">
            <v>15:46:16</v>
          </cell>
          <cell r="G126" t="str">
            <v>N</v>
          </cell>
          <cell r="H126">
            <v>3.2589999999999999</v>
          </cell>
        </row>
        <row r="127">
          <cell r="B127" t="str">
            <v>PGK</v>
          </cell>
          <cell r="C127" t="str">
            <v>PGK Curncy</v>
          </cell>
          <cell r="D127">
            <v>0.32824999999999999</v>
          </cell>
          <cell r="E127" t="str">
            <v>PAPUA N.G. KINA SPOT</v>
          </cell>
          <cell r="F127" t="str">
            <v xml:space="preserve"> 9:34:40</v>
          </cell>
          <cell r="G127" t="str">
            <v>Y</v>
          </cell>
          <cell r="H127">
            <v>3.0464584920030466</v>
          </cell>
        </row>
        <row r="128">
          <cell r="B128" t="str">
            <v>PHP</v>
          </cell>
          <cell r="C128" t="str">
            <v>PHP Curncy</v>
          </cell>
          <cell r="D128">
            <v>54.755000000000003</v>
          </cell>
          <cell r="E128" t="str">
            <v>PHILIPPINES PESO SPOT</v>
          </cell>
          <cell r="F128" t="str">
            <v>15:50:08</v>
          </cell>
          <cell r="G128" t="str">
            <v>N</v>
          </cell>
          <cell r="H128">
            <v>54.755000000000003</v>
          </cell>
        </row>
        <row r="129">
          <cell r="B129" t="str">
            <v>PKR</v>
          </cell>
          <cell r="C129" t="str">
            <v>PKR Curncy</v>
          </cell>
          <cell r="D129">
            <v>59.34</v>
          </cell>
          <cell r="E129" t="str">
            <v>PAKISTANI RUPEE SPOT</v>
          </cell>
          <cell r="F129" t="str">
            <v>13:00:54</v>
          </cell>
          <cell r="G129" t="str">
            <v>N</v>
          </cell>
          <cell r="H129">
            <v>59.34</v>
          </cell>
        </row>
        <row r="130">
          <cell r="B130" t="str">
            <v>PLN</v>
          </cell>
          <cell r="C130" t="str">
            <v>PLN Curncy</v>
          </cell>
          <cell r="D130">
            <v>2.9718</v>
          </cell>
          <cell r="E130" t="str">
            <v>POLISH ZLOTY SPOT</v>
          </cell>
          <cell r="F130" t="str">
            <v>17:01:16</v>
          </cell>
          <cell r="G130" t="str">
            <v>N</v>
          </cell>
          <cell r="H130">
            <v>2.9718</v>
          </cell>
        </row>
        <row r="131">
          <cell r="B131" t="str">
            <v>PTE</v>
          </cell>
          <cell r="C131" t="str">
            <v>PTE Curncy</v>
          </cell>
          <cell r="D131">
            <v>151.15889999999999</v>
          </cell>
          <cell r="E131" t="str">
            <v>PORTUGUESE ESCUDO SPOT</v>
          </cell>
          <cell r="F131" t="str">
            <v>15:22:01</v>
          </cell>
          <cell r="G131" t="str">
            <v>N</v>
          </cell>
          <cell r="H131">
            <v>151.15889999999999</v>
          </cell>
        </row>
        <row r="132">
          <cell r="B132" t="str">
            <v>PYG</v>
          </cell>
          <cell r="C132" t="str">
            <v>PYG Curncy</v>
          </cell>
          <cell r="D132">
            <v>6275</v>
          </cell>
          <cell r="E132" t="str">
            <v>PARAGUAY GUARANI SPOT</v>
          </cell>
          <cell r="F132" t="str">
            <v xml:space="preserve"> 3:31:19</v>
          </cell>
          <cell r="G132" t="str">
            <v>N</v>
          </cell>
          <cell r="H132">
            <v>6275</v>
          </cell>
        </row>
        <row r="133">
          <cell r="B133" t="str">
            <v>QAR</v>
          </cell>
          <cell r="C133" t="str">
            <v>QAR Curncy</v>
          </cell>
          <cell r="D133">
            <v>3.6396000000000002</v>
          </cell>
          <cell r="E133" t="str">
            <v>QATARI RIAL SPOT</v>
          </cell>
          <cell r="F133" t="str">
            <v>17:00:52</v>
          </cell>
          <cell r="G133" t="str">
            <v>N</v>
          </cell>
          <cell r="H133">
            <v>3.6396000000000002</v>
          </cell>
        </row>
        <row r="134">
          <cell r="B134" t="str">
            <v>ROL</v>
          </cell>
          <cell r="C134" t="str">
            <v>ROL Curncy</v>
          </cell>
          <cell r="D134">
            <v>27396.715820310001</v>
          </cell>
          <cell r="E134" t="str">
            <v>ROMANIAN LEU SPOT</v>
          </cell>
          <cell r="F134" t="str">
            <v>17:01:22</v>
          </cell>
          <cell r="G134" t="str">
            <v>N</v>
          </cell>
          <cell r="H134">
            <v>27396.715820310001</v>
          </cell>
        </row>
        <row r="135">
          <cell r="B135" t="str">
            <v>RUB</v>
          </cell>
          <cell r="C135" t="str">
            <v>RUB Curncy</v>
          </cell>
          <cell r="D135">
            <v>27.741499999999998</v>
          </cell>
          <cell r="E135" t="str">
            <v>RUSSIAN RUBLE SPOT</v>
          </cell>
          <cell r="F135" t="str">
            <v>16:45:09</v>
          </cell>
          <cell r="G135" t="str">
            <v>N</v>
          </cell>
          <cell r="H135">
            <v>27.741499999999998</v>
          </cell>
        </row>
        <row r="136">
          <cell r="B136" t="str">
            <v>RWF</v>
          </cell>
          <cell r="C136" t="str">
            <v>RWF Curncy</v>
          </cell>
          <cell r="D136">
            <v>551.4</v>
          </cell>
          <cell r="E136" t="str">
            <v>RWANDA FRANC SPOT</v>
          </cell>
          <cell r="F136" t="str">
            <v>23/02/2005</v>
          </cell>
          <cell r="G136" t="str">
            <v>N</v>
          </cell>
          <cell r="H136">
            <v>551.4</v>
          </cell>
        </row>
        <row r="137">
          <cell r="B137" t="str">
            <v>SAR</v>
          </cell>
          <cell r="C137" t="str">
            <v>SAR Curncy</v>
          </cell>
          <cell r="D137">
            <v>3.7505500000000001</v>
          </cell>
          <cell r="E137" t="str">
            <v>SAUDI RIYAL SPOT</v>
          </cell>
          <cell r="F137" t="str">
            <v>17:01:07</v>
          </cell>
          <cell r="G137" t="str">
            <v>N</v>
          </cell>
          <cell r="H137">
            <v>3.7505500000000001</v>
          </cell>
        </row>
        <row r="138">
          <cell r="B138" t="str">
            <v>SBD</v>
          </cell>
          <cell r="C138" t="str">
            <v>SBD Curncy</v>
          </cell>
          <cell r="D138">
            <v>7.4074080000000002</v>
          </cell>
          <cell r="E138" t="str">
            <v>SOLOMON IS. DOLLAR SPOT</v>
          </cell>
          <cell r="F138" t="str">
            <v>21/02/2005</v>
          </cell>
          <cell r="G138" t="str">
            <v>N</v>
          </cell>
          <cell r="H138">
            <v>7.4074080000000002</v>
          </cell>
        </row>
        <row r="139">
          <cell r="B139" t="str">
            <v>SCR</v>
          </cell>
          <cell r="C139" t="str">
            <v>SCR Curncy</v>
          </cell>
          <cell r="D139">
            <v>5.4175000000000004</v>
          </cell>
          <cell r="E139" t="str">
            <v>SEYCHELLES RUPEE SPOT</v>
          </cell>
          <cell r="F139" t="str">
            <v xml:space="preserve"> 3:31:19</v>
          </cell>
          <cell r="G139" t="str">
            <v>N</v>
          </cell>
          <cell r="H139">
            <v>5.4175000000000004</v>
          </cell>
        </row>
        <row r="140">
          <cell r="B140" t="str">
            <v>SDD</v>
          </cell>
          <cell r="C140" t="str">
            <v>SDD Curncy</v>
          </cell>
          <cell r="D140">
            <v>249.77500000000001</v>
          </cell>
          <cell r="E140" t="str">
            <v>SUDANESE DINAR SPOT</v>
          </cell>
          <cell r="F140" t="str">
            <v>23/02/2005</v>
          </cell>
          <cell r="G140" t="str">
            <v>N</v>
          </cell>
          <cell r="H140">
            <v>249.77500000000001</v>
          </cell>
        </row>
        <row r="141">
          <cell r="B141" t="str">
            <v>SEK</v>
          </cell>
          <cell r="C141" t="str">
            <v>SEK Curncy</v>
          </cell>
          <cell r="D141">
            <v>6.8411499999999998</v>
          </cell>
          <cell r="E141" t="str">
            <v>SWEDISH KRONA SPOT</v>
          </cell>
          <cell r="F141" t="str">
            <v>15:22:38</v>
          </cell>
          <cell r="G141" t="str">
            <v>N</v>
          </cell>
          <cell r="H141">
            <v>6.8411499999999998</v>
          </cell>
        </row>
        <row r="142">
          <cell r="B142" t="str">
            <v>SGD</v>
          </cell>
          <cell r="C142" t="str">
            <v>SGD Curncy</v>
          </cell>
          <cell r="D142">
            <v>1.62795</v>
          </cell>
          <cell r="E142" t="str">
            <v>SINGAPORE DOLLAR SPOT</v>
          </cell>
          <cell r="F142" t="str">
            <v>17:01:16</v>
          </cell>
          <cell r="G142" t="str">
            <v>N</v>
          </cell>
          <cell r="H142">
            <v>1.62795</v>
          </cell>
        </row>
        <row r="143">
          <cell r="B143" t="str">
            <v>SHP</v>
          </cell>
          <cell r="C143" t="str">
            <v>SHP Curncy</v>
          </cell>
          <cell r="D143">
            <v>1.91025</v>
          </cell>
          <cell r="E143" t="str">
            <v>ST. HELENA POUND SPOT</v>
          </cell>
          <cell r="F143" t="str">
            <v>15:22:38</v>
          </cell>
          <cell r="G143" t="str">
            <v>Y</v>
          </cell>
          <cell r="H143">
            <v>0.52349168956942804</v>
          </cell>
        </row>
        <row r="144">
          <cell r="B144" t="str">
            <v>SIT</v>
          </cell>
          <cell r="C144" t="str">
            <v>SIT Curncy</v>
          </cell>
          <cell r="D144">
            <v>180.75630000000001</v>
          </cell>
          <cell r="E144" t="str">
            <v>SLOVENIA TOLAR      SPOT</v>
          </cell>
          <cell r="F144" t="str">
            <v>15:22:38</v>
          </cell>
          <cell r="G144" t="str">
            <v>N</v>
          </cell>
          <cell r="H144">
            <v>180.75630000000001</v>
          </cell>
        </row>
        <row r="145">
          <cell r="B145" t="str">
            <v>SKK</v>
          </cell>
          <cell r="C145" t="str">
            <v>SKK Curncy</v>
          </cell>
          <cell r="D145">
            <v>28.553000000000001</v>
          </cell>
          <cell r="E145" t="str">
            <v>SLOVAKIA KORUNA SPOT</v>
          </cell>
          <cell r="F145" t="str">
            <v>15:22:38</v>
          </cell>
          <cell r="G145" t="str">
            <v>N</v>
          </cell>
          <cell r="H145">
            <v>28.553000000000001</v>
          </cell>
        </row>
        <row r="146">
          <cell r="B146" t="str">
            <v>SLL</v>
          </cell>
          <cell r="C146" t="str">
            <v>SLL Curncy</v>
          </cell>
          <cell r="D146">
            <v>2405</v>
          </cell>
          <cell r="E146" t="str">
            <v>SIERRA LEONE LEONE SPOT</v>
          </cell>
          <cell r="F146" t="str">
            <v>15:57:02</v>
          </cell>
          <cell r="G146" t="str">
            <v>N</v>
          </cell>
          <cell r="H146">
            <v>2405</v>
          </cell>
        </row>
        <row r="147">
          <cell r="B147" t="str">
            <v>SOS</v>
          </cell>
          <cell r="C147" t="str">
            <v>SOS Curncy</v>
          </cell>
          <cell r="D147">
            <v>3132</v>
          </cell>
          <cell r="E147" t="str">
            <v>SOMALI SHILLING SPOT</v>
          </cell>
          <cell r="F147" t="str">
            <v>15:57:02</v>
          </cell>
          <cell r="G147" t="str">
            <v>N</v>
          </cell>
          <cell r="H147">
            <v>3132</v>
          </cell>
        </row>
        <row r="148">
          <cell r="B148" t="str">
            <v>SRG</v>
          </cell>
          <cell r="C148" t="str">
            <v>SRG Curncy</v>
          </cell>
          <cell r="D148">
            <v>2502.4</v>
          </cell>
          <cell r="E148" t="str">
            <v>SURINAM GUILDER SPOT</v>
          </cell>
          <cell r="F148" t="str">
            <v>#N/A Trd</v>
          </cell>
          <cell r="G148" t="str">
            <v>N</v>
          </cell>
          <cell r="H148">
            <v>2502.4</v>
          </cell>
        </row>
        <row r="149">
          <cell r="B149" t="str">
            <v>STD</v>
          </cell>
          <cell r="C149" t="str">
            <v>STD Curncy</v>
          </cell>
          <cell r="D149">
            <v>9077</v>
          </cell>
          <cell r="E149" t="str">
            <v>SAO TOME DOBRA SPOT</v>
          </cell>
          <cell r="F149" t="str">
            <v>15:57:02</v>
          </cell>
          <cell r="G149" t="str">
            <v>N</v>
          </cell>
          <cell r="H149">
            <v>9077</v>
          </cell>
        </row>
        <row r="150">
          <cell r="B150" t="str">
            <v>SVC</v>
          </cell>
          <cell r="C150" t="str">
            <v>SVC Curncy</v>
          </cell>
          <cell r="D150">
            <v>8.7520000000000007</v>
          </cell>
          <cell r="E150" t="str">
            <v>EL SALVADOR COLON SPOT</v>
          </cell>
          <cell r="F150" t="str">
            <v xml:space="preserve"> 3:31:19</v>
          </cell>
          <cell r="G150" t="str">
            <v>N</v>
          </cell>
          <cell r="H150">
            <v>8.7520000000000007</v>
          </cell>
        </row>
        <row r="151">
          <cell r="B151" t="str">
            <v>SYP</v>
          </cell>
          <cell r="C151" t="str">
            <v>SYP Curncy</v>
          </cell>
          <cell r="D151">
            <v>51.975000000000001</v>
          </cell>
          <cell r="E151" t="str">
            <v>SYRIAN POUND SPOT</v>
          </cell>
          <cell r="F151" t="str">
            <v>15:57:02</v>
          </cell>
          <cell r="G151" t="str">
            <v>N</v>
          </cell>
          <cell r="H151">
            <v>51.975000000000001</v>
          </cell>
        </row>
        <row r="152">
          <cell r="B152" t="str">
            <v>SZL</v>
          </cell>
          <cell r="C152" t="str">
            <v>SZL Curncy</v>
          </cell>
          <cell r="D152">
            <v>5.80185</v>
          </cell>
          <cell r="E152" t="str">
            <v>SWAZILAND LILANGENI SPOT</v>
          </cell>
          <cell r="F152" t="str">
            <v>17:01:08</v>
          </cell>
          <cell r="G152" t="str">
            <v>N</v>
          </cell>
          <cell r="H152">
            <v>5.80185</v>
          </cell>
        </row>
        <row r="153">
          <cell r="B153" t="str">
            <v>THB</v>
          </cell>
          <cell r="C153" t="str">
            <v>THB Curncy</v>
          </cell>
          <cell r="D153">
            <v>38.384999999999998</v>
          </cell>
          <cell r="E153" t="str">
            <v>THAI BAHT SPOT</v>
          </cell>
          <cell r="F153" t="str">
            <v>16:30:05</v>
          </cell>
          <cell r="G153" t="str">
            <v>N</v>
          </cell>
          <cell r="H153">
            <v>38.384999999999998</v>
          </cell>
        </row>
        <row r="154">
          <cell r="B154" t="str">
            <v>TJS</v>
          </cell>
          <cell r="C154" t="str">
            <v>TJS Curncy</v>
          </cell>
          <cell r="D154">
            <v>3.0809989999999998</v>
          </cell>
          <cell r="E154" t="str">
            <v>TAJIKISTAN SOMONI SPOT</v>
          </cell>
          <cell r="F154" t="str">
            <v>21/02/2005</v>
          </cell>
          <cell r="G154" t="str">
            <v>N</v>
          </cell>
          <cell r="H154">
            <v>3.0809989999999998</v>
          </cell>
        </row>
        <row r="155">
          <cell r="B155" t="str">
            <v>TMM</v>
          </cell>
          <cell r="C155" t="str">
            <v>TMM Curncy</v>
          </cell>
          <cell r="D155">
            <v>5148</v>
          </cell>
          <cell r="E155" t="str">
            <v>TURKMENISTAN MANAT SPOT</v>
          </cell>
          <cell r="F155" t="str">
            <v>#N/A Trd</v>
          </cell>
          <cell r="G155" t="str">
            <v>N</v>
          </cell>
          <cell r="H155">
            <v>5148</v>
          </cell>
        </row>
        <row r="156">
          <cell r="B156" t="str">
            <v>TND</v>
          </cell>
          <cell r="C156" t="str">
            <v>TND Curncy</v>
          </cell>
          <cell r="D156">
            <v>1.22285</v>
          </cell>
          <cell r="E156" t="str">
            <v>TUNISIAN DINAR SPOT</v>
          </cell>
          <cell r="F156" t="str">
            <v>16:53:23</v>
          </cell>
          <cell r="G156" t="str">
            <v>N</v>
          </cell>
          <cell r="H156">
            <v>1.22285</v>
          </cell>
        </row>
        <row r="157">
          <cell r="B157" t="str">
            <v>TOP</v>
          </cell>
          <cell r="C157" t="str">
            <v>TOP Curncy</v>
          </cell>
          <cell r="D157">
            <v>1.9727760000000001</v>
          </cell>
          <cell r="E157" t="str">
            <v>TONGA PA'ANGA SPOT</v>
          </cell>
          <cell r="F157" t="str">
            <v>22/02/2005</v>
          </cell>
          <cell r="G157" t="str">
            <v>N</v>
          </cell>
          <cell r="H157">
            <v>1.9727760000000001</v>
          </cell>
        </row>
        <row r="158">
          <cell r="B158" t="str">
            <v>TRL</v>
          </cell>
          <cell r="C158" t="str">
            <v>TRL Curncy</v>
          </cell>
          <cell r="D158">
            <v>1296250</v>
          </cell>
          <cell r="E158" t="str">
            <v>TURKISH LIRA SPOT</v>
          </cell>
          <cell r="F158" t="str">
            <v>17:00:56</v>
          </cell>
          <cell r="G158" t="str">
            <v>N</v>
          </cell>
          <cell r="H158">
            <v>1296250</v>
          </cell>
        </row>
        <row r="159">
          <cell r="B159" t="str">
            <v>TTD</v>
          </cell>
          <cell r="C159" t="str">
            <v>TTD Curncy</v>
          </cell>
          <cell r="D159">
            <v>6.2850999999999999</v>
          </cell>
          <cell r="E159" t="str">
            <v>TRINIDAD/TOBAGO DOL SPOT</v>
          </cell>
          <cell r="F159" t="str">
            <v xml:space="preserve"> 3:31:19</v>
          </cell>
          <cell r="G159" t="str">
            <v>N</v>
          </cell>
          <cell r="H159">
            <v>6.2850999999999999</v>
          </cell>
        </row>
        <row r="160">
          <cell r="B160" t="str">
            <v>TWD</v>
          </cell>
          <cell r="C160" t="str">
            <v>TWD Curncy</v>
          </cell>
          <cell r="D160">
            <v>31.184999999999999</v>
          </cell>
          <cell r="E160" t="str">
            <v>TAIWAN DOLLAR SPOT</v>
          </cell>
          <cell r="F160" t="str">
            <v>15:47:45</v>
          </cell>
          <cell r="G160" t="str">
            <v>N</v>
          </cell>
          <cell r="H160">
            <v>31.184999999999999</v>
          </cell>
        </row>
        <row r="161">
          <cell r="B161" t="str">
            <v>TZS</v>
          </cell>
          <cell r="C161" t="str">
            <v>TZS Curncy</v>
          </cell>
          <cell r="D161">
            <v>1108.5</v>
          </cell>
          <cell r="E161" t="str">
            <v>TANZANIAN SHILLING  SPOT</v>
          </cell>
          <cell r="F161" t="str">
            <v>15:57:02</v>
          </cell>
          <cell r="G161" t="str">
            <v>N</v>
          </cell>
          <cell r="H161">
            <v>1108.5</v>
          </cell>
        </row>
        <row r="162">
          <cell r="B162" t="str">
            <v>UAH</v>
          </cell>
          <cell r="C162" t="str">
            <v>UAH Curncy</v>
          </cell>
          <cell r="D162">
            <v>5.2982500000000003</v>
          </cell>
          <cell r="E162" t="str">
            <v>UKRAINE HRYVNIA SPOT</v>
          </cell>
          <cell r="F162" t="str">
            <v>23/02/2005</v>
          </cell>
          <cell r="G162" t="str">
            <v>N</v>
          </cell>
          <cell r="H162">
            <v>5.2982500000000003</v>
          </cell>
        </row>
        <row r="163">
          <cell r="B163" t="str">
            <v>UDI</v>
          </cell>
          <cell r="C163" t="str">
            <v>UDI Curncy</v>
          </cell>
          <cell r="D163">
            <v>3.535406</v>
          </cell>
          <cell r="E163" t="str">
            <v>MXN UDIDADES (SEE MXUDI)</v>
          </cell>
          <cell r="F163" t="str">
            <v>15:47:00</v>
          </cell>
          <cell r="G163" t="str">
            <v>N</v>
          </cell>
          <cell r="H163">
            <v>3.535406</v>
          </cell>
        </row>
        <row r="164">
          <cell r="B164" t="str">
            <v>UGX</v>
          </cell>
          <cell r="C164" t="str">
            <v>UGX Curncy</v>
          </cell>
          <cell r="D164">
            <v>1695</v>
          </cell>
          <cell r="E164" t="str">
            <v>UGANDAN SHILLING SPOT</v>
          </cell>
          <cell r="F164" t="str">
            <v>15:57:02</v>
          </cell>
          <cell r="G164" t="str">
            <v>N</v>
          </cell>
          <cell r="H164">
            <v>1695</v>
          </cell>
        </row>
        <row r="165">
          <cell r="B165" t="str">
            <v>USD</v>
          </cell>
          <cell r="C165" t="str">
            <v>USD Curncy</v>
          </cell>
          <cell r="D165">
            <v>1</v>
          </cell>
          <cell r="E165" t="str">
            <v>US DOLLAR SPOT</v>
          </cell>
          <cell r="F165" t="str">
            <v>16:00:17</v>
          </cell>
          <cell r="G165" t="str">
            <v>N</v>
          </cell>
          <cell r="H165">
            <v>1</v>
          </cell>
        </row>
        <row r="166">
          <cell r="B166" t="str">
            <v>UYU</v>
          </cell>
          <cell r="C166" t="str">
            <v>UYU Curncy</v>
          </cell>
          <cell r="D166">
            <v>25.425000000000001</v>
          </cell>
          <cell r="E166" t="str">
            <v>URUGUAY PESO SPOT</v>
          </cell>
          <cell r="F166" t="str">
            <v xml:space="preserve"> 3:31:19</v>
          </cell>
          <cell r="G166" t="str">
            <v>N</v>
          </cell>
          <cell r="H166">
            <v>25.425000000000001</v>
          </cell>
        </row>
        <row r="167">
          <cell r="B167" t="str">
            <v>UZS</v>
          </cell>
          <cell r="C167" t="str">
            <v>UZS Curncy</v>
          </cell>
          <cell r="D167">
            <v>1068.6199999999999</v>
          </cell>
          <cell r="E167" t="str">
            <v>UZBEKISTAN SUM SPOT</v>
          </cell>
          <cell r="F167" t="str">
            <v>23/02/2005</v>
          </cell>
          <cell r="G167" t="str">
            <v>N</v>
          </cell>
          <cell r="H167">
            <v>1068.6199999999999</v>
          </cell>
        </row>
        <row r="168">
          <cell r="B168" t="str">
            <v>VEB</v>
          </cell>
          <cell r="C168" t="str">
            <v>VEB Curncy</v>
          </cell>
          <cell r="D168">
            <v>1918</v>
          </cell>
          <cell r="E168" t="str">
            <v>VENEZUELAN BOLIVAR SPOT</v>
          </cell>
          <cell r="F168" t="str">
            <v>15:46:16</v>
          </cell>
          <cell r="G168" t="str">
            <v>N</v>
          </cell>
          <cell r="H168">
            <v>1918</v>
          </cell>
        </row>
        <row r="169">
          <cell r="B169" t="str">
            <v>VND</v>
          </cell>
          <cell r="C169" t="str">
            <v>VND Curncy</v>
          </cell>
          <cell r="D169">
            <v>15797.5</v>
          </cell>
          <cell r="E169" t="str">
            <v>VIETNAMESE DONG SPOT</v>
          </cell>
          <cell r="F169" t="str">
            <v>15:57:02</v>
          </cell>
          <cell r="G169" t="str">
            <v>N</v>
          </cell>
          <cell r="H169">
            <v>15797.5</v>
          </cell>
        </row>
        <row r="170">
          <cell r="B170" t="str">
            <v>VUV</v>
          </cell>
          <cell r="C170" t="str">
            <v>VUV Curncy</v>
          </cell>
          <cell r="D170">
            <v>105.93</v>
          </cell>
          <cell r="E170" t="str">
            <v>VANUATU VATU SPOT</v>
          </cell>
          <cell r="F170" t="str">
            <v>23/02/2005</v>
          </cell>
          <cell r="G170" t="str">
            <v>N</v>
          </cell>
          <cell r="H170">
            <v>105.93</v>
          </cell>
        </row>
        <row r="171">
          <cell r="B171" t="str">
            <v>WST</v>
          </cell>
          <cell r="C171" t="str">
            <v>WST Curncy</v>
          </cell>
          <cell r="D171">
            <v>0.37709999999999999</v>
          </cell>
          <cell r="E171" t="str">
            <v>SAMOA (WEST) TALA SPOT</v>
          </cell>
          <cell r="F171" t="str">
            <v>23/02/2005</v>
          </cell>
          <cell r="G171" t="str">
            <v>Y</v>
          </cell>
          <cell r="H171">
            <v>2.6518164942985947</v>
          </cell>
        </row>
        <row r="172">
          <cell r="B172" t="str">
            <v>XAF</v>
          </cell>
          <cell r="C172" t="str">
            <v>XAF Curncy</v>
          </cell>
          <cell r="D172">
            <v>497.20100000000002</v>
          </cell>
          <cell r="E172" t="str">
            <v>CFA FRANC BEAC</v>
          </cell>
          <cell r="F172" t="e">
            <v>#N/A</v>
          </cell>
          <cell r="G172" t="str">
            <v>N</v>
          </cell>
          <cell r="H172">
            <v>497.20100000000002</v>
          </cell>
        </row>
        <row r="173">
          <cell r="B173" t="str">
            <v>XCD</v>
          </cell>
          <cell r="C173" t="str">
            <v>XCD Curncy</v>
          </cell>
          <cell r="D173">
            <v>2.6850000000000001</v>
          </cell>
          <cell r="E173" t="str">
            <v>EAST CARIBBEAN DOLLAR</v>
          </cell>
          <cell r="F173" t="str">
            <v>15:57:02</v>
          </cell>
          <cell r="G173" t="str">
            <v>N</v>
          </cell>
          <cell r="H173">
            <v>2.6850000000000001</v>
          </cell>
        </row>
        <row r="174">
          <cell r="B174" t="str">
            <v>XDR</v>
          </cell>
          <cell r="C174" t="str">
            <v>XDR Curncy</v>
          </cell>
          <cell r="D174">
            <v>1.5280800000000001</v>
          </cell>
          <cell r="E174" t="str">
            <v>SPECIAL DRAWING RIGHTS</v>
          </cell>
          <cell r="F174" t="str">
            <v>23/02/2005</v>
          </cell>
          <cell r="G174" t="str">
            <v>Y</v>
          </cell>
          <cell r="H174">
            <v>0.65441599916234749</v>
          </cell>
        </row>
        <row r="175">
          <cell r="B175" t="str">
            <v>XEU</v>
          </cell>
          <cell r="C175" t="str">
            <v>XEU Curncy</v>
          </cell>
          <cell r="D175">
            <v>1.3262</v>
          </cell>
          <cell r="E175" t="str">
            <v>EURO. CURR. UNIT SPOT</v>
          </cell>
          <cell r="F175" t="str">
            <v>17:01:21</v>
          </cell>
          <cell r="G175" t="str">
            <v>Y</v>
          </cell>
          <cell r="H175">
            <v>0.75403408234052172</v>
          </cell>
        </row>
        <row r="176">
          <cell r="B176" t="str">
            <v>XOF</v>
          </cell>
          <cell r="C176" t="str">
            <v>XOF Curncy</v>
          </cell>
          <cell r="D176">
            <v>497.20100000000002</v>
          </cell>
          <cell r="E176" t="str">
            <v>CFA FRANC BCEAO</v>
          </cell>
          <cell r="F176" t="str">
            <v xml:space="preserve"> 3:31:19</v>
          </cell>
          <cell r="G176" t="str">
            <v>N</v>
          </cell>
          <cell r="H176">
            <v>497.20100000000002</v>
          </cell>
        </row>
        <row r="177">
          <cell r="B177" t="str">
            <v>XPF</v>
          </cell>
          <cell r="C177" t="str">
            <v>XPF Curncy</v>
          </cell>
          <cell r="D177">
            <v>90.385400000000004</v>
          </cell>
          <cell r="E177" t="str">
            <v>PACIFIC ISLAND  FRANC</v>
          </cell>
          <cell r="F177" t="str">
            <v>23/02/2005</v>
          </cell>
          <cell r="G177" t="str">
            <v>N</v>
          </cell>
          <cell r="H177">
            <v>90.385400000000004</v>
          </cell>
        </row>
        <row r="178">
          <cell r="B178" t="str">
            <v>YER</v>
          </cell>
          <cell r="C178" t="str">
            <v>YER Curncy</v>
          </cell>
          <cell r="D178">
            <v>181.55</v>
          </cell>
          <cell r="E178" t="str">
            <v>YEMENI RIAL SPOT</v>
          </cell>
          <cell r="F178" t="str">
            <v>15:57:02</v>
          </cell>
          <cell r="G178" t="str">
            <v>N</v>
          </cell>
          <cell r="H178">
            <v>181.55</v>
          </cell>
        </row>
        <row r="179">
          <cell r="B179" t="str">
            <v>YUM</v>
          </cell>
          <cell r="C179" t="str">
            <v>YUM Curncy</v>
          </cell>
          <cell r="D179">
            <v>61.109499999999997</v>
          </cell>
          <cell r="E179" t="str">
            <v>YUGOSLAV DINAR SPOT</v>
          </cell>
          <cell r="F179" t="str">
            <v>23/02/2005</v>
          </cell>
          <cell r="G179" t="str">
            <v>N</v>
          </cell>
          <cell r="H179">
            <v>61.109499999999997</v>
          </cell>
        </row>
        <row r="180">
          <cell r="B180" t="str">
            <v>ZAR</v>
          </cell>
          <cell r="C180" t="str">
            <v>ZAR Curncy</v>
          </cell>
          <cell r="D180">
            <v>5.80185</v>
          </cell>
          <cell r="E180" t="str">
            <v>S. AFRICAN RAND SPOT</v>
          </cell>
          <cell r="F180" t="str">
            <v>17:01:08</v>
          </cell>
          <cell r="G180" t="str">
            <v>N</v>
          </cell>
          <cell r="H180">
            <v>5.80185</v>
          </cell>
        </row>
        <row r="181">
          <cell r="B181" t="str">
            <v>ZMK</v>
          </cell>
          <cell r="C181" t="str">
            <v>ZMK Curncy</v>
          </cell>
          <cell r="D181">
            <v>4587.5</v>
          </cell>
          <cell r="E181" t="str">
            <v>ZAMBIAN KWACHA SPOT</v>
          </cell>
          <cell r="F181" t="str">
            <v>15:57:02</v>
          </cell>
          <cell r="G181" t="str">
            <v>N</v>
          </cell>
          <cell r="H181">
            <v>4587.5</v>
          </cell>
        </row>
        <row r="182">
          <cell r="B182" t="str">
            <v>ZWD</v>
          </cell>
          <cell r="C182" t="str">
            <v>ZWD Curncy</v>
          </cell>
          <cell r="D182">
            <v>6052</v>
          </cell>
          <cell r="E182" t="str">
            <v>ZIMBABWE DOLLAR SPOT</v>
          </cell>
          <cell r="F182" t="str">
            <v>15:57:02</v>
          </cell>
          <cell r="G182" t="str">
            <v>N</v>
          </cell>
          <cell r="H182">
            <v>6052</v>
          </cell>
        </row>
      </sheetData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PU"/>
      <sheetName val="Assumptions"/>
      <sheetName val="Caps"/>
      <sheetName val="Candidates"/>
      <sheetName val="rbci"/>
      <sheetName val="36.6"/>
      <sheetName val="WBD"/>
      <sheetName val="indices"/>
      <sheetName val="Timeline"/>
      <sheetName val="Sub base"/>
      <sheetName val="F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B4" t="str">
            <v xml:space="preserve">Date                         </v>
          </cell>
          <cell r="C4" t="str">
            <v xml:space="preserve">  Цена на РТС, $ (лев. шкала)</v>
          </cell>
          <cell r="D4" t="str">
            <v xml:space="preserve">  Combined RTS+MICEX turnover</v>
          </cell>
          <cell r="E4" t="str">
            <v xml:space="preserve">  Объем торгов, РТС, $ тыс.</v>
          </cell>
          <cell r="F4" t="str">
            <v xml:space="preserve">  Объем торгов, ММВБ, $ тыс.</v>
          </cell>
          <cell r="J4" t="str">
            <v xml:space="preserve">Date                         </v>
          </cell>
          <cell r="K4" t="str">
            <v>turnover in rub on micex</v>
          </cell>
          <cell r="L4" t="str">
            <v>rub</v>
          </cell>
        </row>
        <row r="5">
          <cell r="B5">
            <v>37383</v>
          </cell>
          <cell r="C5">
            <v>0.95</v>
          </cell>
          <cell r="D5">
            <v>161.5</v>
          </cell>
          <cell r="E5">
            <v>161.5</v>
          </cell>
          <cell r="F5">
            <v>0</v>
          </cell>
          <cell r="J5">
            <v>37827</v>
          </cell>
          <cell r="K5">
            <v>945480</v>
          </cell>
          <cell r="L5">
            <v>30.284600000000001</v>
          </cell>
        </row>
        <row r="6">
          <cell r="B6">
            <v>37384</v>
          </cell>
          <cell r="C6">
            <v>0.97</v>
          </cell>
          <cell r="D6">
            <v>1.0543900000000002</v>
          </cell>
          <cell r="E6">
            <v>1.0543900000000002</v>
          </cell>
          <cell r="F6">
            <v>0</v>
          </cell>
          <cell r="J6">
            <v>37830</v>
          </cell>
          <cell r="K6">
            <v>549918</v>
          </cell>
          <cell r="L6">
            <v>30.247499999999999</v>
          </cell>
        </row>
        <row r="7">
          <cell r="B7">
            <v>37390</v>
          </cell>
          <cell r="C7">
            <v>0.95</v>
          </cell>
          <cell r="D7">
            <v>280.25</v>
          </cell>
          <cell r="E7">
            <v>280.25</v>
          </cell>
          <cell r="F7">
            <v>0</v>
          </cell>
          <cell r="J7">
            <v>37831</v>
          </cell>
          <cell r="K7">
            <v>1769366</v>
          </cell>
          <cell r="L7">
            <v>30.242799999999999</v>
          </cell>
        </row>
        <row r="8">
          <cell r="B8">
            <v>37391</v>
          </cell>
          <cell r="C8">
            <v>0.95499999999999996</v>
          </cell>
          <cell r="D8">
            <v>143.5</v>
          </cell>
          <cell r="E8">
            <v>143.5</v>
          </cell>
          <cell r="F8">
            <v>0</v>
          </cell>
          <cell r="J8">
            <v>37832</v>
          </cell>
          <cell r="K8">
            <v>1301146</v>
          </cell>
          <cell r="L8">
            <v>30.2624</v>
          </cell>
        </row>
        <row r="9">
          <cell r="B9">
            <v>37392</v>
          </cell>
          <cell r="C9">
            <v>0.95</v>
          </cell>
          <cell r="D9">
            <v>302.45999999999998</v>
          </cell>
          <cell r="E9">
            <v>302.45999999999998</v>
          </cell>
          <cell r="F9">
            <v>0</v>
          </cell>
          <cell r="H9">
            <v>1000</v>
          </cell>
          <cell r="J9">
            <v>37833</v>
          </cell>
          <cell r="K9">
            <v>786519</v>
          </cell>
          <cell r="L9">
            <v>30.259</v>
          </cell>
        </row>
        <row r="10">
          <cell r="B10">
            <v>37393</v>
          </cell>
          <cell r="C10">
            <v>0.93</v>
          </cell>
          <cell r="D10">
            <v>112.2</v>
          </cell>
          <cell r="E10">
            <v>112.2</v>
          </cell>
          <cell r="F10">
            <v>0</v>
          </cell>
          <cell r="J10">
            <v>37834</v>
          </cell>
          <cell r="K10">
            <v>2464537</v>
          </cell>
          <cell r="L10">
            <v>30.403600000000001</v>
          </cell>
        </row>
        <row r="11">
          <cell r="B11">
            <v>37394</v>
          </cell>
          <cell r="C11">
            <v>0.96499999999999997</v>
          </cell>
          <cell r="D11">
            <v>456.35</v>
          </cell>
          <cell r="E11">
            <v>456.35</v>
          </cell>
          <cell r="F11">
            <v>0</v>
          </cell>
          <cell r="J11">
            <v>37837</v>
          </cell>
          <cell r="K11">
            <v>338300</v>
          </cell>
          <cell r="L11">
            <v>30.320399999999999</v>
          </cell>
        </row>
        <row r="12">
          <cell r="B12">
            <v>37396</v>
          </cell>
          <cell r="C12">
            <v>0.94</v>
          </cell>
          <cell r="D12">
            <v>188.18</v>
          </cell>
          <cell r="E12">
            <v>188.18</v>
          </cell>
          <cell r="F12">
            <v>0</v>
          </cell>
          <cell r="J12">
            <v>37838</v>
          </cell>
          <cell r="K12">
            <v>2401435</v>
          </cell>
          <cell r="L12">
            <v>30.298500000000001</v>
          </cell>
        </row>
        <row r="13">
          <cell r="B13">
            <v>37397</v>
          </cell>
          <cell r="C13">
            <v>0.99</v>
          </cell>
          <cell r="D13">
            <v>566.45000000000005</v>
          </cell>
          <cell r="E13">
            <v>566.45000000000005</v>
          </cell>
          <cell r="F13">
            <v>0</v>
          </cell>
          <cell r="J13">
            <v>37839</v>
          </cell>
          <cell r="K13">
            <v>2995346</v>
          </cell>
          <cell r="L13">
            <v>30.296700000000001</v>
          </cell>
        </row>
        <row r="14">
          <cell r="B14">
            <v>37398</v>
          </cell>
          <cell r="C14">
            <v>0.99250000000000005</v>
          </cell>
          <cell r="D14">
            <v>168.77500000000001</v>
          </cell>
          <cell r="E14">
            <v>168.77500000000001</v>
          </cell>
          <cell r="F14">
            <v>0</v>
          </cell>
          <cell r="J14">
            <v>37840</v>
          </cell>
          <cell r="K14">
            <v>1899765</v>
          </cell>
          <cell r="L14">
            <v>30.345099999999999</v>
          </cell>
        </row>
        <row r="15">
          <cell r="B15">
            <v>37399</v>
          </cell>
          <cell r="C15">
            <v>0.995</v>
          </cell>
          <cell r="D15">
            <v>184.07499999999999</v>
          </cell>
          <cell r="E15">
            <v>184.07499999999999</v>
          </cell>
          <cell r="F15">
            <v>0</v>
          </cell>
          <cell r="J15">
            <v>37841</v>
          </cell>
          <cell r="K15">
            <v>1661436</v>
          </cell>
          <cell r="L15">
            <v>30.4131</v>
          </cell>
        </row>
        <row r="16">
          <cell r="B16">
            <v>37404</v>
          </cell>
          <cell r="C16">
            <v>0.98499999999999999</v>
          </cell>
          <cell r="D16">
            <v>132.82499999999999</v>
          </cell>
          <cell r="E16">
            <v>132.82499999999999</v>
          </cell>
          <cell r="F16">
            <v>0</v>
          </cell>
          <cell r="J16">
            <v>37844</v>
          </cell>
          <cell r="K16">
            <v>2804565</v>
          </cell>
          <cell r="L16">
            <v>30.344999999999999</v>
          </cell>
        </row>
        <row r="17">
          <cell r="B17">
            <v>37405</v>
          </cell>
          <cell r="C17">
            <v>0.98</v>
          </cell>
          <cell r="D17">
            <v>98</v>
          </cell>
          <cell r="E17">
            <v>98</v>
          </cell>
          <cell r="F17">
            <v>0</v>
          </cell>
          <cell r="J17">
            <v>37845</v>
          </cell>
          <cell r="K17">
            <v>900930</v>
          </cell>
          <cell r="L17">
            <v>30.379100000000001</v>
          </cell>
        </row>
        <row r="18">
          <cell r="B18">
            <v>37406</v>
          </cell>
          <cell r="C18">
            <v>0.98250000000000004</v>
          </cell>
          <cell r="D18">
            <v>122.8125</v>
          </cell>
          <cell r="E18">
            <v>122.8125</v>
          </cell>
          <cell r="F18">
            <v>0</v>
          </cell>
          <cell r="J18">
            <v>37846</v>
          </cell>
          <cell r="K18">
            <v>1953009</v>
          </cell>
          <cell r="L18">
            <v>30.351700000000001</v>
          </cell>
        </row>
        <row r="19">
          <cell r="B19">
            <v>37407</v>
          </cell>
          <cell r="C19">
            <v>0.98</v>
          </cell>
          <cell r="D19">
            <v>77.900000000000006</v>
          </cell>
          <cell r="E19">
            <v>77.900000000000006</v>
          </cell>
          <cell r="F19">
            <v>0</v>
          </cell>
          <cell r="J19">
            <v>37847</v>
          </cell>
          <cell r="K19">
            <v>1428362</v>
          </cell>
          <cell r="L19">
            <v>30.350999999999999</v>
          </cell>
        </row>
        <row r="20">
          <cell r="B20">
            <v>37410</v>
          </cell>
          <cell r="C20">
            <v>0.97</v>
          </cell>
          <cell r="D20">
            <v>42.41131</v>
          </cell>
          <cell r="E20">
            <v>42.41131</v>
          </cell>
          <cell r="F20">
            <v>0</v>
          </cell>
          <cell r="J20">
            <v>37848</v>
          </cell>
          <cell r="K20">
            <v>5133732</v>
          </cell>
          <cell r="L20">
            <v>30.325500000000002</v>
          </cell>
        </row>
        <row r="21">
          <cell r="B21">
            <v>37412</v>
          </cell>
          <cell r="C21">
            <v>0.92</v>
          </cell>
          <cell r="D21">
            <v>81.55</v>
          </cell>
          <cell r="E21">
            <v>81.55</v>
          </cell>
          <cell r="F21">
            <v>0</v>
          </cell>
          <cell r="J21">
            <v>37851</v>
          </cell>
          <cell r="K21">
            <v>4319687</v>
          </cell>
          <cell r="L21">
            <v>30.329799999999999</v>
          </cell>
        </row>
        <row r="22">
          <cell r="B22">
            <v>37413</v>
          </cell>
          <cell r="C22">
            <v>0.93</v>
          </cell>
          <cell r="D22">
            <v>279</v>
          </cell>
          <cell r="E22">
            <v>279</v>
          </cell>
          <cell r="F22">
            <v>0</v>
          </cell>
          <cell r="J22">
            <v>37852</v>
          </cell>
          <cell r="K22">
            <v>1050086</v>
          </cell>
          <cell r="L22">
            <v>30.324999999999999</v>
          </cell>
        </row>
        <row r="23">
          <cell r="B23">
            <v>37414</v>
          </cell>
          <cell r="C23">
            <v>0.93</v>
          </cell>
          <cell r="D23">
            <v>92.5</v>
          </cell>
          <cell r="E23">
            <v>92.5</v>
          </cell>
          <cell r="F23">
            <v>0</v>
          </cell>
          <cell r="J23">
            <v>37853</v>
          </cell>
          <cell r="K23">
            <v>2181283</v>
          </cell>
          <cell r="L23">
            <v>30.320699999999999</v>
          </cell>
        </row>
        <row r="24">
          <cell r="B24">
            <v>37417</v>
          </cell>
          <cell r="C24">
            <v>0.95</v>
          </cell>
          <cell r="D24">
            <v>142.5</v>
          </cell>
          <cell r="E24">
            <v>142.5</v>
          </cell>
          <cell r="F24">
            <v>0</v>
          </cell>
          <cell r="J24">
            <v>37854</v>
          </cell>
          <cell r="K24">
            <v>7994641</v>
          </cell>
          <cell r="L24">
            <v>30.320499999999999</v>
          </cell>
        </row>
        <row r="25">
          <cell r="B25">
            <v>37418</v>
          </cell>
          <cell r="C25">
            <v>0.95</v>
          </cell>
          <cell r="D25">
            <v>42.75</v>
          </cell>
          <cell r="E25">
            <v>42.75</v>
          </cell>
          <cell r="F25">
            <v>0</v>
          </cell>
          <cell r="J25">
            <v>37855</v>
          </cell>
          <cell r="K25">
            <v>6226649</v>
          </cell>
          <cell r="L25">
            <v>30.277100000000001</v>
          </cell>
        </row>
        <row r="26">
          <cell r="B26">
            <v>37424</v>
          </cell>
          <cell r="C26">
            <v>0.96</v>
          </cell>
          <cell r="D26">
            <v>96</v>
          </cell>
          <cell r="E26">
            <v>96</v>
          </cell>
          <cell r="F26">
            <v>0</v>
          </cell>
          <cell r="J26">
            <v>37858</v>
          </cell>
          <cell r="K26">
            <v>1450994</v>
          </cell>
          <cell r="L26">
            <v>30.312000000000001</v>
          </cell>
        </row>
        <row r="27">
          <cell r="B27">
            <v>37425</v>
          </cell>
          <cell r="C27">
            <v>0.93500000000000005</v>
          </cell>
          <cell r="D27">
            <v>18.75</v>
          </cell>
          <cell r="E27">
            <v>18.75</v>
          </cell>
          <cell r="F27">
            <v>0</v>
          </cell>
          <cell r="J27">
            <v>37859</v>
          </cell>
          <cell r="K27">
            <v>11395701</v>
          </cell>
          <cell r="L27">
            <v>30.379000000000001</v>
          </cell>
        </row>
        <row r="28">
          <cell r="B28">
            <v>37426</v>
          </cell>
          <cell r="C28">
            <v>0.93</v>
          </cell>
          <cell r="D28">
            <v>9.3000000000000007</v>
          </cell>
          <cell r="E28">
            <v>9.3000000000000007</v>
          </cell>
          <cell r="F28">
            <v>0</v>
          </cell>
          <cell r="J28">
            <v>37860</v>
          </cell>
          <cell r="K28">
            <v>2035723</v>
          </cell>
          <cell r="L28">
            <v>30.4375</v>
          </cell>
        </row>
        <row r="29">
          <cell r="B29">
            <v>37427</v>
          </cell>
          <cell r="C29">
            <v>0.91</v>
          </cell>
          <cell r="D29">
            <v>9.1</v>
          </cell>
          <cell r="E29">
            <v>9.1</v>
          </cell>
          <cell r="F29">
            <v>0</v>
          </cell>
          <cell r="J29">
            <v>37861</v>
          </cell>
          <cell r="K29">
            <v>3763493</v>
          </cell>
          <cell r="L29">
            <v>30.491800000000001</v>
          </cell>
        </row>
        <row r="30">
          <cell r="B30">
            <v>37428</v>
          </cell>
          <cell r="C30">
            <v>0.9</v>
          </cell>
          <cell r="D30">
            <v>18</v>
          </cell>
          <cell r="E30">
            <v>18</v>
          </cell>
          <cell r="F30">
            <v>0</v>
          </cell>
          <cell r="J30">
            <v>37862</v>
          </cell>
          <cell r="K30">
            <v>1730746</v>
          </cell>
          <cell r="L30">
            <v>30.512</v>
          </cell>
        </row>
        <row r="31">
          <cell r="B31">
            <v>37433</v>
          </cell>
          <cell r="C31">
            <v>0.87</v>
          </cell>
          <cell r="D31">
            <v>87</v>
          </cell>
          <cell r="E31">
            <v>87</v>
          </cell>
          <cell r="F31">
            <v>0</v>
          </cell>
          <cell r="J31">
            <v>37865</v>
          </cell>
          <cell r="K31">
            <v>917433</v>
          </cell>
          <cell r="L31">
            <v>30.52</v>
          </cell>
        </row>
        <row r="32">
          <cell r="B32">
            <v>37435</v>
          </cell>
          <cell r="C32">
            <v>0.85</v>
          </cell>
          <cell r="D32">
            <v>8.5</v>
          </cell>
          <cell r="E32">
            <v>8.5</v>
          </cell>
          <cell r="F32">
            <v>0</v>
          </cell>
          <cell r="J32">
            <v>37866</v>
          </cell>
          <cell r="K32">
            <v>1758143</v>
          </cell>
          <cell r="L32">
            <v>30.592400000000001</v>
          </cell>
        </row>
        <row r="33">
          <cell r="B33">
            <v>37438</v>
          </cell>
          <cell r="C33">
            <v>0.85</v>
          </cell>
          <cell r="D33">
            <v>170</v>
          </cell>
          <cell r="E33">
            <v>170</v>
          </cell>
          <cell r="F33">
            <v>0</v>
          </cell>
          <cell r="J33">
            <v>37867</v>
          </cell>
          <cell r="K33">
            <v>2885804</v>
          </cell>
          <cell r="L33">
            <v>30.594200000000001</v>
          </cell>
        </row>
        <row r="34">
          <cell r="B34">
            <v>37439</v>
          </cell>
          <cell r="C34">
            <v>0.8</v>
          </cell>
          <cell r="D34">
            <v>31.95</v>
          </cell>
          <cell r="E34">
            <v>31.95</v>
          </cell>
          <cell r="F34">
            <v>0</v>
          </cell>
          <cell r="J34">
            <v>37868</v>
          </cell>
          <cell r="K34">
            <v>7155670</v>
          </cell>
          <cell r="L34">
            <v>30.673500000000001</v>
          </cell>
        </row>
        <row r="35">
          <cell r="B35">
            <v>37441</v>
          </cell>
          <cell r="C35">
            <v>0.77500000000000002</v>
          </cell>
          <cell r="D35">
            <v>23.25</v>
          </cell>
          <cell r="E35">
            <v>23.25</v>
          </cell>
          <cell r="F35">
            <v>0</v>
          </cell>
          <cell r="J35">
            <v>37869</v>
          </cell>
          <cell r="K35">
            <v>2467932</v>
          </cell>
          <cell r="L35">
            <v>30.678899999999999</v>
          </cell>
        </row>
        <row r="36">
          <cell r="B36">
            <v>37442</v>
          </cell>
          <cell r="C36">
            <v>0.77</v>
          </cell>
          <cell r="D36">
            <v>38.5</v>
          </cell>
          <cell r="E36">
            <v>38.5</v>
          </cell>
          <cell r="F36">
            <v>0</v>
          </cell>
          <cell r="J36">
            <v>37872</v>
          </cell>
          <cell r="K36">
            <v>3745396</v>
          </cell>
          <cell r="L36">
            <v>30.66</v>
          </cell>
        </row>
        <row r="37">
          <cell r="B37">
            <v>37446</v>
          </cell>
          <cell r="C37">
            <v>0.76500000000000001</v>
          </cell>
          <cell r="D37">
            <v>15.3</v>
          </cell>
          <cell r="E37">
            <v>15.3</v>
          </cell>
          <cell r="F37">
            <v>0</v>
          </cell>
          <cell r="J37">
            <v>37873</v>
          </cell>
          <cell r="K37">
            <v>6814586</v>
          </cell>
          <cell r="L37">
            <v>30.6372</v>
          </cell>
        </row>
        <row r="38">
          <cell r="B38">
            <v>37449</v>
          </cell>
          <cell r="C38">
            <v>0.76</v>
          </cell>
          <cell r="D38">
            <v>30.1</v>
          </cell>
          <cell r="E38">
            <v>30.1</v>
          </cell>
          <cell r="F38">
            <v>0</v>
          </cell>
          <cell r="J38">
            <v>37874</v>
          </cell>
          <cell r="K38">
            <v>2591201</v>
          </cell>
          <cell r="L38">
            <v>30.649799999999999</v>
          </cell>
        </row>
        <row r="39">
          <cell r="B39">
            <v>37453</v>
          </cell>
          <cell r="C39">
            <v>0.75</v>
          </cell>
          <cell r="D39">
            <v>15</v>
          </cell>
          <cell r="E39">
            <v>15</v>
          </cell>
          <cell r="F39">
            <v>0</v>
          </cell>
          <cell r="J39">
            <v>37875</v>
          </cell>
          <cell r="K39">
            <v>1651644</v>
          </cell>
          <cell r="L39">
            <v>30.664000000000001</v>
          </cell>
        </row>
        <row r="40">
          <cell r="B40">
            <v>37460</v>
          </cell>
          <cell r="C40">
            <v>0.71099999999999997</v>
          </cell>
          <cell r="D40">
            <v>7.11</v>
          </cell>
          <cell r="E40">
            <v>7.11</v>
          </cell>
          <cell r="F40">
            <v>0</v>
          </cell>
          <cell r="J40">
            <v>37876</v>
          </cell>
          <cell r="K40">
            <v>2054213</v>
          </cell>
          <cell r="L40">
            <v>30.7254</v>
          </cell>
        </row>
        <row r="41">
          <cell r="B41">
            <v>37466</v>
          </cell>
          <cell r="C41">
            <v>0.69</v>
          </cell>
          <cell r="D41">
            <v>6.9</v>
          </cell>
          <cell r="E41">
            <v>6.9</v>
          </cell>
          <cell r="F41">
            <v>0</v>
          </cell>
          <cell r="J41">
            <v>37879</v>
          </cell>
          <cell r="K41">
            <v>2783896</v>
          </cell>
          <cell r="L41">
            <v>30.689499999999999</v>
          </cell>
        </row>
        <row r="42">
          <cell r="B42">
            <v>37481</v>
          </cell>
          <cell r="C42">
            <v>0.5</v>
          </cell>
          <cell r="D42">
            <v>15.5</v>
          </cell>
          <cell r="E42">
            <v>15.5</v>
          </cell>
          <cell r="F42">
            <v>0</v>
          </cell>
          <cell r="J42">
            <v>37880</v>
          </cell>
          <cell r="K42">
            <v>5263322</v>
          </cell>
          <cell r="L42">
            <v>30.6981</v>
          </cell>
        </row>
        <row r="43">
          <cell r="B43">
            <v>37510</v>
          </cell>
          <cell r="C43">
            <v>0.68</v>
          </cell>
          <cell r="D43">
            <v>60.88</v>
          </cell>
          <cell r="E43">
            <v>60.88</v>
          </cell>
          <cell r="F43">
            <v>0</v>
          </cell>
          <cell r="J43">
            <v>37881</v>
          </cell>
          <cell r="K43">
            <v>9292457</v>
          </cell>
          <cell r="L43">
            <v>30.631900000000002</v>
          </cell>
        </row>
        <row r="44">
          <cell r="B44">
            <v>37511</v>
          </cell>
          <cell r="C44">
            <v>0.72499999999999998</v>
          </cell>
          <cell r="D44">
            <v>21.75</v>
          </cell>
          <cell r="E44">
            <v>21.75</v>
          </cell>
          <cell r="F44">
            <v>0</v>
          </cell>
          <cell r="J44">
            <v>37882</v>
          </cell>
          <cell r="K44">
            <v>4044151</v>
          </cell>
          <cell r="L44">
            <v>30.574999999999999</v>
          </cell>
        </row>
        <row r="45">
          <cell r="B45">
            <v>37523</v>
          </cell>
          <cell r="C45">
            <v>0.66</v>
          </cell>
          <cell r="D45">
            <v>19.8</v>
          </cell>
          <cell r="E45">
            <v>19.8</v>
          </cell>
          <cell r="F45">
            <v>0</v>
          </cell>
          <cell r="J45">
            <v>37883</v>
          </cell>
          <cell r="K45">
            <v>1153768</v>
          </cell>
          <cell r="L45">
            <v>30.5288</v>
          </cell>
        </row>
        <row r="46">
          <cell r="B46">
            <v>37530</v>
          </cell>
          <cell r="C46">
            <v>0.65</v>
          </cell>
          <cell r="D46">
            <v>19.5</v>
          </cell>
          <cell r="E46">
            <v>19.5</v>
          </cell>
          <cell r="F46">
            <v>0</v>
          </cell>
          <cell r="J46">
            <v>37886</v>
          </cell>
          <cell r="K46">
            <v>2962450</v>
          </cell>
          <cell r="L46">
            <v>30.489000000000001</v>
          </cell>
        </row>
        <row r="47">
          <cell r="B47">
            <v>37531</v>
          </cell>
          <cell r="C47">
            <v>0.55000000000000004</v>
          </cell>
          <cell r="D47">
            <v>45.640749999999997</v>
          </cell>
          <cell r="E47">
            <v>45.640749999999997</v>
          </cell>
          <cell r="F47">
            <v>0</v>
          </cell>
          <cell r="J47">
            <v>37887</v>
          </cell>
          <cell r="K47">
            <v>6255983</v>
          </cell>
          <cell r="L47">
            <v>30.462499999999999</v>
          </cell>
        </row>
        <row r="48">
          <cell r="B48">
            <v>37544</v>
          </cell>
          <cell r="C48">
            <v>0.65</v>
          </cell>
          <cell r="D48">
            <v>6.5</v>
          </cell>
          <cell r="E48">
            <v>6.5</v>
          </cell>
          <cell r="F48">
            <v>0</v>
          </cell>
          <cell r="J48">
            <v>37888</v>
          </cell>
          <cell r="K48">
            <v>2064662</v>
          </cell>
          <cell r="L48">
            <v>30.407499999999999</v>
          </cell>
        </row>
        <row r="49">
          <cell r="B49">
            <v>37546</v>
          </cell>
          <cell r="C49">
            <v>0.64800000000000002</v>
          </cell>
          <cell r="D49">
            <v>6.48</v>
          </cell>
          <cell r="E49">
            <v>6.48</v>
          </cell>
          <cell r="F49">
            <v>0</v>
          </cell>
          <cell r="J49">
            <v>37889</v>
          </cell>
          <cell r="K49">
            <v>5622687</v>
          </cell>
          <cell r="L49">
            <v>30.47</v>
          </cell>
        </row>
        <row r="50">
          <cell r="B50">
            <v>37550</v>
          </cell>
          <cell r="C50">
            <v>0.64</v>
          </cell>
          <cell r="D50">
            <v>6.4</v>
          </cell>
          <cell r="E50">
            <v>6.4</v>
          </cell>
          <cell r="F50">
            <v>0</v>
          </cell>
          <cell r="J50">
            <v>37890</v>
          </cell>
          <cell r="K50">
            <v>2895303</v>
          </cell>
          <cell r="L50">
            <v>30.524100000000001</v>
          </cell>
        </row>
        <row r="51">
          <cell r="B51">
            <v>37571</v>
          </cell>
          <cell r="C51">
            <v>0.61</v>
          </cell>
          <cell r="D51">
            <v>6.1</v>
          </cell>
          <cell r="E51">
            <v>6.1</v>
          </cell>
          <cell r="F51">
            <v>0</v>
          </cell>
          <cell r="J51">
            <v>37893</v>
          </cell>
          <cell r="K51">
            <v>9049335</v>
          </cell>
          <cell r="L51">
            <v>30.605</v>
          </cell>
        </row>
        <row r="52">
          <cell r="B52">
            <v>37634</v>
          </cell>
          <cell r="C52">
            <v>0.64</v>
          </cell>
          <cell r="D52">
            <v>3.2</v>
          </cell>
          <cell r="E52">
            <v>3.2</v>
          </cell>
          <cell r="F52">
            <v>0</v>
          </cell>
          <cell r="J52">
            <v>37894</v>
          </cell>
          <cell r="K52">
            <v>2809450</v>
          </cell>
          <cell r="L52">
            <v>30.587</v>
          </cell>
        </row>
        <row r="53">
          <cell r="B53">
            <v>37636</v>
          </cell>
          <cell r="C53">
            <v>0.61499999999999999</v>
          </cell>
          <cell r="D53">
            <v>6.2249999999999996</v>
          </cell>
          <cell r="E53">
            <v>6.2249999999999996</v>
          </cell>
          <cell r="F53">
            <v>0</v>
          </cell>
          <cell r="J53">
            <v>37895</v>
          </cell>
          <cell r="K53">
            <v>2155949</v>
          </cell>
          <cell r="L53">
            <v>30.5212</v>
          </cell>
        </row>
        <row r="54">
          <cell r="B54">
            <v>37691</v>
          </cell>
          <cell r="C54">
            <v>0.7</v>
          </cell>
          <cell r="D54">
            <v>3.5</v>
          </cell>
          <cell r="E54">
            <v>3.5</v>
          </cell>
          <cell r="F54">
            <v>0</v>
          </cell>
          <cell r="J54">
            <v>37896</v>
          </cell>
          <cell r="K54">
            <v>1847994</v>
          </cell>
          <cell r="L54">
            <v>30.446999999999999</v>
          </cell>
        </row>
        <row r="55">
          <cell r="B55">
            <v>37692</v>
          </cell>
          <cell r="C55">
            <v>0.78</v>
          </cell>
          <cell r="D55">
            <v>48</v>
          </cell>
          <cell r="E55">
            <v>48</v>
          </cell>
          <cell r="F55">
            <v>0</v>
          </cell>
          <cell r="J55">
            <v>37897</v>
          </cell>
          <cell r="K55">
            <v>2076810</v>
          </cell>
          <cell r="L55">
            <v>30.454000000000001</v>
          </cell>
        </row>
        <row r="56">
          <cell r="B56">
            <v>37693</v>
          </cell>
          <cell r="C56">
            <v>0.8</v>
          </cell>
          <cell r="D56">
            <v>114.8288</v>
          </cell>
          <cell r="E56">
            <v>114.8288</v>
          </cell>
          <cell r="F56">
            <v>0</v>
          </cell>
          <cell r="J56">
            <v>37900</v>
          </cell>
          <cell r="K56">
            <v>1753517</v>
          </cell>
          <cell r="L56">
            <v>30.45</v>
          </cell>
        </row>
        <row r="57">
          <cell r="B57">
            <v>37701</v>
          </cell>
          <cell r="C57">
            <v>0.86</v>
          </cell>
          <cell r="D57">
            <v>8.6</v>
          </cell>
          <cell r="E57">
            <v>8.6</v>
          </cell>
          <cell r="F57">
            <v>0</v>
          </cell>
          <cell r="J57">
            <v>37901</v>
          </cell>
          <cell r="K57">
            <v>3022949</v>
          </cell>
          <cell r="L57">
            <v>30.393000000000001</v>
          </cell>
        </row>
        <row r="58">
          <cell r="B58">
            <v>37721</v>
          </cell>
          <cell r="C58">
            <v>0.87</v>
          </cell>
          <cell r="D58">
            <v>8.6999999999999993</v>
          </cell>
          <cell r="E58">
            <v>8.6999999999999993</v>
          </cell>
          <cell r="F58">
            <v>0</v>
          </cell>
          <cell r="J58">
            <v>37902</v>
          </cell>
          <cell r="K58">
            <v>2748193</v>
          </cell>
          <cell r="L58">
            <v>30.320799999999998</v>
          </cell>
        </row>
        <row r="59">
          <cell r="B59">
            <v>37722</v>
          </cell>
          <cell r="C59">
            <v>0.87</v>
          </cell>
          <cell r="D59">
            <v>22.963650000000001</v>
          </cell>
          <cell r="E59">
            <v>22.963650000000001</v>
          </cell>
          <cell r="F59">
            <v>0</v>
          </cell>
          <cell r="J59">
            <v>37903</v>
          </cell>
          <cell r="K59">
            <v>4376526</v>
          </cell>
          <cell r="L59">
            <v>30.135000000000002</v>
          </cell>
        </row>
        <row r="60">
          <cell r="B60">
            <v>37727</v>
          </cell>
          <cell r="C60">
            <v>0.86</v>
          </cell>
          <cell r="D60">
            <v>0.46439999999999998</v>
          </cell>
          <cell r="E60">
            <v>0.46439999999999998</v>
          </cell>
          <cell r="F60">
            <v>0</v>
          </cell>
          <cell r="J60">
            <v>37904</v>
          </cell>
          <cell r="K60">
            <v>3572552</v>
          </cell>
          <cell r="L60">
            <v>30.113499999999998</v>
          </cell>
        </row>
        <row r="61">
          <cell r="B61">
            <v>37749</v>
          </cell>
          <cell r="C61">
            <v>0.84</v>
          </cell>
          <cell r="D61">
            <v>8.4</v>
          </cell>
          <cell r="E61">
            <v>8.4</v>
          </cell>
          <cell r="F61">
            <v>0</v>
          </cell>
          <cell r="J61">
            <v>37907</v>
          </cell>
          <cell r="K61">
            <v>5436704</v>
          </cell>
          <cell r="L61">
            <v>30.17</v>
          </cell>
        </row>
        <row r="62">
          <cell r="B62">
            <v>37761</v>
          </cell>
          <cell r="C62">
            <v>0.84</v>
          </cell>
          <cell r="D62">
            <v>8.4</v>
          </cell>
          <cell r="E62">
            <v>8.4</v>
          </cell>
          <cell r="F62">
            <v>0</v>
          </cell>
          <cell r="J62">
            <v>37908</v>
          </cell>
          <cell r="K62">
            <v>5067616</v>
          </cell>
          <cell r="L62">
            <v>30.145</v>
          </cell>
        </row>
        <row r="63">
          <cell r="B63">
            <v>37771</v>
          </cell>
          <cell r="C63">
            <v>0.95</v>
          </cell>
          <cell r="D63">
            <v>9.5</v>
          </cell>
          <cell r="E63">
            <v>9.5</v>
          </cell>
          <cell r="F63">
            <v>0</v>
          </cell>
          <cell r="J63">
            <v>37909</v>
          </cell>
          <cell r="K63">
            <v>6392684</v>
          </cell>
          <cell r="L63">
            <v>30.124500000000001</v>
          </cell>
        </row>
        <row r="64">
          <cell r="B64">
            <v>37782</v>
          </cell>
          <cell r="C64">
            <v>1</v>
          </cell>
          <cell r="D64">
            <v>15</v>
          </cell>
          <cell r="E64">
            <v>15</v>
          </cell>
          <cell r="F64">
            <v>0</v>
          </cell>
          <cell r="J64">
            <v>37910</v>
          </cell>
          <cell r="K64">
            <v>3230304</v>
          </cell>
          <cell r="L64">
            <v>30.088799999999999</v>
          </cell>
        </row>
        <row r="65">
          <cell r="B65">
            <v>37790</v>
          </cell>
          <cell r="C65">
            <v>1.1000000000000001</v>
          </cell>
          <cell r="D65">
            <v>8.0915999999999997</v>
          </cell>
          <cell r="E65">
            <v>8.0915999999999997</v>
          </cell>
          <cell r="F65">
            <v>0</v>
          </cell>
          <cell r="J65">
            <v>37911</v>
          </cell>
          <cell r="K65">
            <v>7449083</v>
          </cell>
          <cell r="L65">
            <v>30.053899999999999</v>
          </cell>
        </row>
        <row r="66">
          <cell r="B66">
            <v>37792</v>
          </cell>
          <cell r="C66">
            <v>1.25</v>
          </cell>
          <cell r="D66">
            <v>25</v>
          </cell>
          <cell r="E66">
            <v>25</v>
          </cell>
          <cell r="F66">
            <v>0</v>
          </cell>
          <cell r="J66">
            <v>37914</v>
          </cell>
          <cell r="K66">
            <v>4917042</v>
          </cell>
          <cell r="L66">
            <v>29.977</v>
          </cell>
        </row>
        <row r="67">
          <cell r="B67">
            <v>37798</v>
          </cell>
          <cell r="C67">
            <v>1.25</v>
          </cell>
          <cell r="D67">
            <v>37.5</v>
          </cell>
          <cell r="E67">
            <v>37.5</v>
          </cell>
          <cell r="F67">
            <v>0</v>
          </cell>
          <cell r="J67">
            <v>37915</v>
          </cell>
          <cell r="K67">
            <v>5294947</v>
          </cell>
          <cell r="L67">
            <v>29.933499999999999</v>
          </cell>
        </row>
        <row r="68">
          <cell r="B68">
            <v>37813</v>
          </cell>
          <cell r="C68">
            <v>1.32</v>
          </cell>
          <cell r="D68">
            <v>1.32</v>
          </cell>
          <cell r="E68">
            <v>1.32</v>
          </cell>
          <cell r="F68">
            <v>0</v>
          </cell>
          <cell r="J68">
            <v>37916</v>
          </cell>
          <cell r="K68">
            <v>3615369</v>
          </cell>
          <cell r="L68">
            <v>29.921500000000002</v>
          </cell>
        </row>
        <row r="69">
          <cell r="B69">
            <v>37816</v>
          </cell>
          <cell r="C69">
            <v>1.28</v>
          </cell>
          <cell r="D69">
            <v>24.8</v>
          </cell>
          <cell r="E69">
            <v>24.8</v>
          </cell>
          <cell r="F69">
            <v>0</v>
          </cell>
          <cell r="J69">
            <v>37917</v>
          </cell>
          <cell r="K69">
            <v>2529453</v>
          </cell>
          <cell r="L69">
            <v>29.919499999999999</v>
          </cell>
        </row>
        <row r="70">
          <cell r="B70">
            <v>37820</v>
          </cell>
          <cell r="C70">
            <v>1.25</v>
          </cell>
          <cell r="D70">
            <v>66.25</v>
          </cell>
          <cell r="E70">
            <v>66.25</v>
          </cell>
          <cell r="F70">
            <v>0</v>
          </cell>
          <cell r="J70">
            <v>37918</v>
          </cell>
          <cell r="K70">
            <v>2487747</v>
          </cell>
          <cell r="L70">
            <v>29.909500000000001</v>
          </cell>
        </row>
        <row r="71">
          <cell r="B71">
            <v>37826</v>
          </cell>
          <cell r="C71">
            <v>1.25</v>
          </cell>
          <cell r="D71">
            <v>50</v>
          </cell>
          <cell r="E71">
            <v>50</v>
          </cell>
          <cell r="F71">
            <v>0</v>
          </cell>
          <cell r="J71">
            <v>37921</v>
          </cell>
          <cell r="K71">
            <v>6667728</v>
          </cell>
          <cell r="L71">
            <v>30.045200000000001</v>
          </cell>
        </row>
        <row r="72">
          <cell r="B72">
            <v>37834</v>
          </cell>
          <cell r="C72">
            <v>1.29</v>
          </cell>
          <cell r="D72">
            <v>106.66069675959426</v>
          </cell>
          <cell r="E72">
            <v>25.6</v>
          </cell>
          <cell r="F72">
            <v>81.060696759594251</v>
          </cell>
          <cell r="J72">
            <v>37922</v>
          </cell>
          <cell r="K72">
            <v>5422575</v>
          </cell>
          <cell r="L72">
            <v>29.928599999999999</v>
          </cell>
        </row>
        <row r="73">
          <cell r="B73">
            <v>37848</v>
          </cell>
          <cell r="C73">
            <v>1.38</v>
          </cell>
          <cell r="D73">
            <v>465.68350922293121</v>
          </cell>
          <cell r="E73">
            <v>296.39587999999998</v>
          </cell>
          <cell r="F73">
            <v>169.2876292229312</v>
          </cell>
          <cell r="J73">
            <v>37923</v>
          </cell>
          <cell r="K73">
            <v>5731727</v>
          </cell>
          <cell r="L73">
            <v>29.823499999999999</v>
          </cell>
        </row>
        <row r="74">
          <cell r="B74">
            <v>37851</v>
          </cell>
          <cell r="C74">
            <v>1.37</v>
          </cell>
          <cell r="D74">
            <v>156.12385376758172</v>
          </cell>
          <cell r="E74">
            <v>13.7</v>
          </cell>
          <cell r="F74">
            <v>142.42385376758173</v>
          </cell>
          <cell r="J74">
            <v>37924</v>
          </cell>
          <cell r="K74">
            <v>3345997</v>
          </cell>
          <cell r="L74">
            <v>29.991599999999998</v>
          </cell>
        </row>
        <row r="75">
          <cell r="B75">
            <v>37854</v>
          </cell>
          <cell r="C75">
            <v>1.45</v>
          </cell>
          <cell r="D75">
            <v>282.85430658399429</v>
          </cell>
          <cell r="E75">
            <v>19.183160000000001</v>
          </cell>
          <cell r="F75">
            <v>263.6711465839943</v>
          </cell>
          <cell r="J75">
            <v>37925</v>
          </cell>
          <cell r="K75">
            <v>5482756</v>
          </cell>
          <cell r="L75">
            <v>29.945</v>
          </cell>
        </row>
        <row r="76">
          <cell r="B76">
            <v>37855</v>
          </cell>
          <cell r="C76">
            <v>1.49</v>
          </cell>
          <cell r="D76">
            <v>310.15539632263329</v>
          </cell>
          <cell r="E76">
            <v>104.5</v>
          </cell>
          <cell r="F76">
            <v>205.65539632263329</v>
          </cell>
          <cell r="J76">
            <v>37928</v>
          </cell>
          <cell r="K76">
            <v>4505277</v>
          </cell>
          <cell r="L76">
            <v>29.87</v>
          </cell>
        </row>
        <row r="77">
          <cell r="B77">
            <v>37859</v>
          </cell>
          <cell r="C77">
            <v>1.6</v>
          </cell>
          <cell r="D77">
            <v>539.81771289377525</v>
          </cell>
          <cell r="E77">
            <v>164.7</v>
          </cell>
          <cell r="F77">
            <v>375.11771289377532</v>
          </cell>
          <cell r="J77">
            <v>37929</v>
          </cell>
          <cell r="K77">
            <v>6552852</v>
          </cell>
          <cell r="L77">
            <v>29.8658</v>
          </cell>
        </row>
        <row r="78">
          <cell r="B78">
            <v>37860</v>
          </cell>
          <cell r="C78">
            <v>1.61</v>
          </cell>
          <cell r="D78">
            <v>82.982069815195075</v>
          </cell>
          <cell r="E78">
            <v>16.100000000000001</v>
          </cell>
          <cell r="F78">
            <v>66.882069815195081</v>
          </cell>
          <cell r="J78">
            <v>37930</v>
          </cell>
          <cell r="K78">
            <v>5058160</v>
          </cell>
          <cell r="L78">
            <v>29.807600000000001</v>
          </cell>
        </row>
        <row r="79">
          <cell r="B79">
            <v>37862</v>
          </cell>
          <cell r="C79">
            <v>1.61</v>
          </cell>
          <cell r="D79">
            <v>72.823453067645517</v>
          </cell>
          <cell r="E79">
            <v>16.100000000000001</v>
          </cell>
          <cell r="F79">
            <v>56.723453067645515</v>
          </cell>
          <cell r="J79">
            <v>37931</v>
          </cell>
          <cell r="K79">
            <v>13209973</v>
          </cell>
          <cell r="L79">
            <v>29.795100000000001</v>
          </cell>
        </row>
        <row r="80">
          <cell r="B80">
            <v>37865</v>
          </cell>
          <cell r="C80">
            <v>1.6</v>
          </cell>
          <cell r="D80">
            <v>38.060058977719528</v>
          </cell>
          <cell r="E80">
            <v>8</v>
          </cell>
          <cell r="F80">
            <v>30.060058977719528</v>
          </cell>
          <cell r="J80">
            <v>37935</v>
          </cell>
          <cell r="K80">
            <v>2166457</v>
          </cell>
          <cell r="L80">
            <v>29.8125</v>
          </cell>
        </row>
        <row r="81">
          <cell r="B81">
            <v>37866</v>
          </cell>
          <cell r="C81">
            <v>1.59</v>
          </cell>
          <cell r="D81">
            <v>73.36992717145435</v>
          </cell>
          <cell r="E81">
            <v>15.9</v>
          </cell>
          <cell r="F81">
            <v>57.469927171454344</v>
          </cell>
          <cell r="J81">
            <v>37936</v>
          </cell>
          <cell r="K81">
            <v>2185659</v>
          </cell>
          <cell r="L81">
            <v>29.795000000000002</v>
          </cell>
        </row>
        <row r="82">
          <cell r="B82">
            <v>37867</v>
          </cell>
          <cell r="C82">
            <v>1.58</v>
          </cell>
          <cell r="D82">
            <v>110.12519889390799</v>
          </cell>
          <cell r="E82">
            <v>15.8</v>
          </cell>
          <cell r="F82">
            <v>94.325198893907995</v>
          </cell>
          <cell r="J82">
            <v>37937</v>
          </cell>
          <cell r="K82">
            <v>2460079</v>
          </cell>
          <cell r="L82">
            <v>29.840699999999998</v>
          </cell>
        </row>
        <row r="83">
          <cell r="B83">
            <v>37868</v>
          </cell>
          <cell r="C83">
            <v>1.59</v>
          </cell>
          <cell r="D83">
            <v>272.98508321515311</v>
          </cell>
          <cell r="E83">
            <v>39.700000000000003</v>
          </cell>
          <cell r="F83">
            <v>233.28508321515312</v>
          </cell>
          <cell r="J83">
            <v>37938</v>
          </cell>
          <cell r="K83">
            <v>7626420</v>
          </cell>
          <cell r="L83">
            <v>29.832599999999999</v>
          </cell>
        </row>
        <row r="84">
          <cell r="B84">
            <v>37873</v>
          </cell>
          <cell r="C84">
            <v>1.5049999999999999</v>
          </cell>
          <cell r="D84">
            <v>290.50348563184622</v>
          </cell>
          <cell r="E84">
            <v>68.075000000000003</v>
          </cell>
          <cell r="F84">
            <v>222.42848563184623</v>
          </cell>
          <cell r="J84">
            <v>37939</v>
          </cell>
          <cell r="K84">
            <v>2573232</v>
          </cell>
          <cell r="L84">
            <v>29.810199999999998</v>
          </cell>
        </row>
        <row r="85">
          <cell r="B85">
            <v>37874</v>
          </cell>
          <cell r="C85">
            <v>1.46</v>
          </cell>
          <cell r="D85">
            <v>106.84218298324949</v>
          </cell>
          <cell r="E85">
            <v>22.3</v>
          </cell>
          <cell r="F85">
            <v>84.542182983249489</v>
          </cell>
          <cell r="J85">
            <v>37942</v>
          </cell>
          <cell r="K85">
            <v>1562526</v>
          </cell>
          <cell r="L85">
            <v>29.797000000000001</v>
          </cell>
        </row>
        <row r="86">
          <cell r="B86">
            <v>37880</v>
          </cell>
          <cell r="C86">
            <v>1.4350000000000001</v>
          </cell>
          <cell r="D86">
            <v>222.40432453474318</v>
          </cell>
          <cell r="E86">
            <v>50.95</v>
          </cell>
          <cell r="F86">
            <v>171.45432453474319</v>
          </cell>
          <cell r="J86">
            <v>37943</v>
          </cell>
          <cell r="K86">
            <v>2196814</v>
          </cell>
          <cell r="L86">
            <v>29.787099999999999</v>
          </cell>
        </row>
        <row r="87">
          <cell r="B87">
            <v>37883</v>
          </cell>
          <cell r="C87">
            <v>1.4</v>
          </cell>
          <cell r="D87">
            <v>93.792772726081608</v>
          </cell>
          <cell r="E87">
            <v>56</v>
          </cell>
          <cell r="F87">
            <v>37.792772726081601</v>
          </cell>
          <cell r="J87">
            <v>37944</v>
          </cell>
          <cell r="K87">
            <v>2630194</v>
          </cell>
          <cell r="L87">
            <v>29.797999999999998</v>
          </cell>
        </row>
        <row r="88">
          <cell r="B88">
            <v>37886</v>
          </cell>
          <cell r="C88">
            <v>1.37</v>
          </cell>
          <cell r="D88">
            <v>415.1645511495949</v>
          </cell>
          <cell r="E88">
            <v>318</v>
          </cell>
          <cell r="F88">
            <v>97.164551149594928</v>
          </cell>
          <cell r="J88">
            <v>37945</v>
          </cell>
          <cell r="K88">
            <v>7153897</v>
          </cell>
          <cell r="L88">
            <v>29.805199999999999</v>
          </cell>
        </row>
        <row r="89">
          <cell r="B89">
            <v>37887</v>
          </cell>
          <cell r="C89">
            <v>1.4</v>
          </cell>
          <cell r="D89">
            <v>275.36669675830944</v>
          </cell>
          <cell r="E89">
            <v>70</v>
          </cell>
          <cell r="F89">
            <v>205.36669675830942</v>
          </cell>
          <cell r="J89">
            <v>37946</v>
          </cell>
          <cell r="K89">
            <v>1267024</v>
          </cell>
          <cell r="L89">
            <v>29.799499999999998</v>
          </cell>
        </row>
        <row r="90">
          <cell r="B90">
            <v>37890</v>
          </cell>
          <cell r="C90">
            <v>1.48</v>
          </cell>
          <cell r="D90">
            <v>124.35301777939398</v>
          </cell>
          <cell r="E90">
            <v>29.5</v>
          </cell>
          <cell r="F90">
            <v>94.85301777939398</v>
          </cell>
          <cell r="J90">
            <v>37949</v>
          </cell>
          <cell r="K90">
            <v>1479416</v>
          </cell>
          <cell r="L90">
            <v>29.732500000000002</v>
          </cell>
        </row>
        <row r="91">
          <cell r="B91">
            <v>37893</v>
          </cell>
          <cell r="C91">
            <v>1.48</v>
          </cell>
          <cell r="D91">
            <v>310.48158797582096</v>
          </cell>
          <cell r="E91">
            <v>14.8</v>
          </cell>
          <cell r="F91">
            <v>295.68158797582095</v>
          </cell>
          <cell r="J91">
            <v>37950</v>
          </cell>
          <cell r="K91">
            <v>4766786</v>
          </cell>
          <cell r="L91">
            <v>29.74</v>
          </cell>
        </row>
        <row r="92">
          <cell r="B92">
            <v>37894</v>
          </cell>
          <cell r="C92">
            <v>1.5</v>
          </cell>
          <cell r="D92">
            <v>121.8511132180338</v>
          </cell>
          <cell r="E92">
            <v>30</v>
          </cell>
          <cell r="F92">
            <v>91.851113218033802</v>
          </cell>
        </row>
        <row r="93">
          <cell r="B93">
            <v>37895</v>
          </cell>
          <cell r="C93">
            <v>1.46</v>
          </cell>
          <cell r="D93">
            <v>85.237753430402464</v>
          </cell>
          <cell r="E93">
            <v>14.6</v>
          </cell>
          <cell r="F93">
            <v>70.637753430402469</v>
          </cell>
        </row>
        <row r="94">
          <cell r="B94">
            <v>37900</v>
          </cell>
          <cell r="C94">
            <v>1.4550000000000001</v>
          </cell>
          <cell r="D94">
            <v>72.136765188834161</v>
          </cell>
          <cell r="E94">
            <v>14.55</v>
          </cell>
          <cell r="F94">
            <v>57.586765188834157</v>
          </cell>
        </row>
        <row r="95">
          <cell r="B95">
            <v>37902</v>
          </cell>
          <cell r="C95">
            <v>1.55</v>
          </cell>
          <cell r="D95">
            <v>136.3872193345822</v>
          </cell>
          <cell r="E95">
            <v>45.75</v>
          </cell>
          <cell r="F95">
            <v>90.637219334582198</v>
          </cell>
        </row>
        <row r="96">
          <cell r="B96">
            <v>37903</v>
          </cell>
          <cell r="C96">
            <v>1.63</v>
          </cell>
          <cell r="D96">
            <v>177.53066202090588</v>
          </cell>
          <cell r="E96">
            <v>32.299999999999997</v>
          </cell>
          <cell r="F96">
            <v>145.2306620209059</v>
          </cell>
        </row>
        <row r="97">
          <cell r="B97">
            <v>37904</v>
          </cell>
          <cell r="C97">
            <v>1.64</v>
          </cell>
          <cell r="D97">
            <v>135.03622627725107</v>
          </cell>
          <cell r="E97">
            <v>16.399999999999999</v>
          </cell>
          <cell r="F97">
            <v>118.63622627725107</v>
          </cell>
        </row>
        <row r="98">
          <cell r="B98">
            <v>37907</v>
          </cell>
          <cell r="C98">
            <v>1.75</v>
          </cell>
          <cell r="D98">
            <v>197.70232018561484</v>
          </cell>
          <cell r="E98">
            <v>17.5</v>
          </cell>
          <cell r="F98">
            <v>180.20232018561484</v>
          </cell>
        </row>
        <row r="99">
          <cell r="B99">
            <v>37908</v>
          </cell>
          <cell r="C99">
            <v>1.825</v>
          </cell>
          <cell r="D99">
            <v>213.73301127881902</v>
          </cell>
          <cell r="E99">
            <v>45.625</v>
          </cell>
          <cell r="F99">
            <v>168.10801127881902</v>
          </cell>
        </row>
        <row r="100">
          <cell r="B100">
            <v>37909</v>
          </cell>
          <cell r="C100">
            <v>1.86</v>
          </cell>
          <cell r="D100">
            <v>267.6088001460605</v>
          </cell>
          <cell r="E100">
            <v>55.4</v>
          </cell>
          <cell r="F100">
            <v>212.2088001460605</v>
          </cell>
        </row>
        <row r="101">
          <cell r="B101">
            <v>37910</v>
          </cell>
          <cell r="C101">
            <v>1.9</v>
          </cell>
          <cell r="D101">
            <v>126.35901730876606</v>
          </cell>
          <cell r="E101">
            <v>19</v>
          </cell>
          <cell r="F101">
            <v>107.35901730876606</v>
          </cell>
        </row>
        <row r="102">
          <cell r="B102">
            <v>37911</v>
          </cell>
          <cell r="C102">
            <v>1.95</v>
          </cell>
          <cell r="D102">
            <v>286.85744944915632</v>
          </cell>
          <cell r="E102">
            <v>39</v>
          </cell>
          <cell r="F102">
            <v>247.85744944915635</v>
          </cell>
        </row>
        <row r="103">
          <cell r="B103">
            <v>37914</v>
          </cell>
          <cell r="C103">
            <v>1.99</v>
          </cell>
          <cell r="D103">
            <v>203.82715415151614</v>
          </cell>
          <cell r="E103">
            <v>39.799999999999997</v>
          </cell>
          <cell r="F103">
            <v>164.02715415151616</v>
          </cell>
        </row>
        <row r="104">
          <cell r="B104">
            <v>37915</v>
          </cell>
          <cell r="C104">
            <v>1.85</v>
          </cell>
          <cell r="D104">
            <v>195.39034025423021</v>
          </cell>
          <cell r="E104">
            <v>18.5</v>
          </cell>
          <cell r="F104">
            <v>176.89034025423021</v>
          </cell>
        </row>
        <row r="105">
          <cell r="B105">
            <v>37916</v>
          </cell>
          <cell r="C105">
            <v>1.85</v>
          </cell>
          <cell r="D105">
            <v>193.92846782413983</v>
          </cell>
          <cell r="E105">
            <v>73.099999999999994</v>
          </cell>
          <cell r="F105">
            <v>120.82846782413982</v>
          </cell>
        </row>
        <row r="106">
          <cell r="B106">
            <v>37917</v>
          </cell>
          <cell r="C106">
            <v>1.87</v>
          </cell>
          <cell r="D106">
            <v>121.94195424388778</v>
          </cell>
          <cell r="E106">
            <v>37.4</v>
          </cell>
          <cell r="F106">
            <v>84.541954243887773</v>
          </cell>
        </row>
        <row r="107">
          <cell r="B107">
            <v>37921</v>
          </cell>
          <cell r="C107">
            <v>1.75</v>
          </cell>
          <cell r="D107">
            <v>256.62323565827484</v>
          </cell>
          <cell r="E107">
            <v>34.700000000000003</v>
          </cell>
          <cell r="F107">
            <v>221.92323565827485</v>
          </cell>
        </row>
        <row r="108">
          <cell r="B108">
            <v>37923</v>
          </cell>
          <cell r="C108">
            <v>1.8</v>
          </cell>
          <cell r="D108">
            <v>210.18827434741058</v>
          </cell>
          <cell r="E108">
            <v>18</v>
          </cell>
          <cell r="F108">
            <v>192.18827434741058</v>
          </cell>
        </row>
        <row r="109">
          <cell r="B109">
            <v>37924</v>
          </cell>
          <cell r="C109">
            <v>1.75</v>
          </cell>
          <cell r="D109">
            <v>129.06447138532121</v>
          </cell>
          <cell r="E109">
            <v>17.5</v>
          </cell>
          <cell r="F109">
            <v>111.56447138532123</v>
          </cell>
        </row>
        <row r="110">
          <cell r="B110">
            <v>37925</v>
          </cell>
          <cell r="C110">
            <v>1.7</v>
          </cell>
          <cell r="D110">
            <v>269.09420604441476</v>
          </cell>
          <cell r="E110">
            <v>86</v>
          </cell>
          <cell r="F110">
            <v>183.09420604441476</v>
          </cell>
        </row>
        <row r="111">
          <cell r="B111">
            <v>37928</v>
          </cell>
          <cell r="C111">
            <v>1.8</v>
          </cell>
          <cell r="D111">
            <v>168.82949447606293</v>
          </cell>
          <cell r="E111">
            <v>18</v>
          </cell>
          <cell r="F111">
            <v>150.82949447606293</v>
          </cell>
        </row>
        <row r="112">
          <cell r="B112">
            <v>37929</v>
          </cell>
          <cell r="C112">
            <v>1.87</v>
          </cell>
          <cell r="D112">
            <v>256.60989359066224</v>
          </cell>
          <cell r="E112">
            <v>37.200000000000003</v>
          </cell>
          <cell r="F112">
            <v>219.40989359066222</v>
          </cell>
        </row>
        <row r="113">
          <cell r="B113">
            <v>37937</v>
          </cell>
          <cell r="C113">
            <v>1.81</v>
          </cell>
          <cell r="D113">
            <v>100.54039181386497</v>
          </cell>
          <cell r="E113">
            <v>18.100000000000001</v>
          </cell>
          <cell r="F113">
            <v>82.440391813864963</v>
          </cell>
        </row>
        <row r="114">
          <cell r="B114">
            <v>37938</v>
          </cell>
          <cell r="C114">
            <v>1.83</v>
          </cell>
          <cell r="D114">
            <v>281.02074384404978</v>
          </cell>
          <cell r="E114">
            <v>25.380269999999999</v>
          </cell>
          <cell r="F114">
            <v>255.64047384404978</v>
          </cell>
        </row>
        <row r="115">
          <cell r="B115">
            <v>37945</v>
          </cell>
          <cell r="C115">
            <v>1.8</v>
          </cell>
          <cell r="D115">
            <v>259.12177472387373</v>
          </cell>
          <cell r="E115">
            <v>19.100000000000001</v>
          </cell>
          <cell r="F115">
            <v>240.0217747238737</v>
          </cell>
        </row>
        <row r="116">
          <cell r="B116">
            <v>37949</v>
          </cell>
          <cell r="C116">
            <v>1.81</v>
          </cell>
          <cell r="D116">
            <v>67.857538047591021</v>
          </cell>
          <cell r="E116">
            <v>18.100000000000001</v>
          </cell>
          <cell r="F116">
            <v>49.757538047591019</v>
          </cell>
        </row>
        <row r="117">
          <cell r="B117">
            <v>37950</v>
          </cell>
          <cell r="C117">
            <v>1.81</v>
          </cell>
          <cell r="D117">
            <v>178.3819771351715</v>
          </cell>
          <cell r="E117">
            <v>18.100000000000001</v>
          </cell>
          <cell r="F117">
            <v>160.2819771351715</v>
          </cell>
        </row>
      </sheetData>
      <sheetData sheetId="5" refreshError="1">
        <row r="2">
          <cell r="J2" t="str">
            <v>Date</v>
          </cell>
          <cell r="K2" t="str">
            <v xml:space="preserve">   Value</v>
          </cell>
        </row>
        <row r="3">
          <cell r="F3" t="str">
            <v>rub</v>
          </cell>
          <cell r="J3">
            <v>37623</v>
          </cell>
          <cell r="K3">
            <v>31.95</v>
          </cell>
        </row>
        <row r="4">
          <cell r="C4" t="str">
            <v>$ MICEX</v>
          </cell>
          <cell r="E4" t="str">
            <v xml:space="preserve">Date                         </v>
          </cell>
          <cell r="F4" t="str">
            <v xml:space="preserve">   Value</v>
          </cell>
          <cell r="G4" t="str">
            <v>no turnover</v>
          </cell>
          <cell r="J4">
            <v>37624</v>
          </cell>
          <cell r="K4">
            <v>31.9</v>
          </cell>
        </row>
        <row r="5">
          <cell r="B5">
            <v>37651</v>
          </cell>
          <cell r="E5">
            <v>37658</v>
          </cell>
          <cell r="F5">
            <v>302.89999999999998</v>
          </cell>
          <cell r="G5">
            <v>31.8385</v>
          </cell>
          <cell r="H5">
            <v>9.5136391475729063</v>
          </cell>
          <cell r="J5">
            <v>37627</v>
          </cell>
          <cell r="K5">
            <v>31.877500000000001</v>
          </cell>
        </row>
        <row r="6">
          <cell r="B6">
            <v>37652</v>
          </cell>
          <cell r="E6">
            <v>37662</v>
          </cell>
          <cell r="F6">
            <v>314.75</v>
          </cell>
          <cell r="G6">
            <v>31.815000000000001</v>
          </cell>
          <cell r="H6">
            <v>9.8931321703598929</v>
          </cell>
          <cell r="J6">
            <v>37628</v>
          </cell>
          <cell r="K6">
            <v>31.876999999999999</v>
          </cell>
        </row>
        <row r="7">
          <cell r="B7">
            <v>37653</v>
          </cell>
          <cell r="E7">
            <v>37664</v>
          </cell>
          <cell r="F7">
            <v>391</v>
          </cell>
          <cell r="G7">
            <v>31.632000000000001</v>
          </cell>
          <cell r="H7">
            <v>12.360900354071825</v>
          </cell>
          <cell r="J7">
            <v>37629</v>
          </cell>
          <cell r="K7">
            <v>31.886500000000002</v>
          </cell>
        </row>
        <row r="8">
          <cell r="B8">
            <v>37654</v>
          </cell>
          <cell r="E8">
            <v>37669</v>
          </cell>
          <cell r="F8">
            <v>298.12</v>
          </cell>
          <cell r="G8">
            <v>31.5763</v>
          </cell>
          <cell r="H8">
            <v>9.4412581588089797</v>
          </cell>
          <cell r="J8">
            <v>37630</v>
          </cell>
          <cell r="K8">
            <v>31.888500000000001</v>
          </cell>
        </row>
        <row r="9">
          <cell r="B9">
            <v>37655</v>
          </cell>
          <cell r="E9">
            <v>37670</v>
          </cell>
          <cell r="F9">
            <v>310.23</v>
          </cell>
          <cell r="G9">
            <v>31.5535</v>
          </cell>
          <cell r="H9">
            <v>9.8318728508723279</v>
          </cell>
          <cell r="J9">
            <v>37631</v>
          </cell>
          <cell r="K9">
            <v>31.827999999999999</v>
          </cell>
        </row>
        <row r="10">
          <cell r="B10">
            <v>37656</v>
          </cell>
          <cell r="E10">
            <v>37685</v>
          </cell>
          <cell r="F10">
            <v>295.64</v>
          </cell>
          <cell r="G10">
            <v>31.594999999999999</v>
          </cell>
          <cell r="H10">
            <v>9.357176768476025</v>
          </cell>
          <cell r="J10">
            <v>37634</v>
          </cell>
          <cell r="K10">
            <v>31.828499999999998</v>
          </cell>
        </row>
        <row r="11">
          <cell r="B11">
            <v>37657</v>
          </cell>
          <cell r="E11">
            <v>37686</v>
          </cell>
          <cell r="F11">
            <v>295.64999999999998</v>
          </cell>
          <cell r="G11">
            <v>31.585000000000001</v>
          </cell>
          <cell r="H11">
            <v>9.3604559126167484</v>
          </cell>
          <cell r="J11">
            <v>37635</v>
          </cell>
          <cell r="K11">
            <v>31.827500000000001</v>
          </cell>
        </row>
        <row r="12">
          <cell r="B12">
            <v>37658</v>
          </cell>
          <cell r="C12">
            <v>9.5136391475729063</v>
          </cell>
          <cell r="E12">
            <v>37697</v>
          </cell>
          <cell r="F12">
            <v>293.08</v>
          </cell>
          <cell r="G12">
            <v>31.395</v>
          </cell>
          <cell r="H12">
            <v>9.3352444656792475</v>
          </cell>
          <cell r="J12">
            <v>37636</v>
          </cell>
          <cell r="K12">
            <v>31.823499999999999</v>
          </cell>
        </row>
        <row r="13">
          <cell r="B13">
            <v>37659</v>
          </cell>
          <cell r="E13">
            <v>37725</v>
          </cell>
          <cell r="F13">
            <v>288.25</v>
          </cell>
          <cell r="G13">
            <v>31.204999999999998</v>
          </cell>
          <cell r="H13">
            <v>9.2373017144688347</v>
          </cell>
          <cell r="J13">
            <v>37637</v>
          </cell>
          <cell r="K13">
            <v>31.814499999999999</v>
          </cell>
        </row>
        <row r="14">
          <cell r="B14">
            <v>37660</v>
          </cell>
          <cell r="E14">
            <v>37726</v>
          </cell>
          <cell r="F14">
            <v>286.5</v>
          </cell>
          <cell r="G14">
            <v>31.204999999999998</v>
          </cell>
          <cell r="H14">
            <v>9.1812209581797788</v>
          </cell>
          <cell r="J14">
            <v>37638</v>
          </cell>
          <cell r="K14">
            <v>31.8215</v>
          </cell>
        </row>
        <row r="15">
          <cell r="B15">
            <v>37661</v>
          </cell>
          <cell r="E15">
            <v>37728</v>
          </cell>
          <cell r="F15">
            <v>284</v>
          </cell>
          <cell r="G15">
            <v>31.19</v>
          </cell>
          <cell r="H15">
            <v>9.1054825264507855</v>
          </cell>
          <cell r="J15">
            <v>37641</v>
          </cell>
          <cell r="K15">
            <v>31.8125</v>
          </cell>
        </row>
        <row r="16">
          <cell r="B16">
            <v>37662</v>
          </cell>
          <cell r="C16">
            <v>9.8931321703598929</v>
          </cell>
          <cell r="E16">
            <v>37733</v>
          </cell>
          <cell r="F16">
            <v>285.5</v>
          </cell>
          <cell r="G16">
            <v>31.105</v>
          </cell>
          <cell r="H16">
            <v>9.1785886513422277</v>
          </cell>
          <cell r="J16">
            <v>37642</v>
          </cell>
          <cell r="K16">
            <v>31.819500000000001</v>
          </cell>
        </row>
        <row r="17">
          <cell r="B17">
            <v>37663</v>
          </cell>
          <cell r="E17">
            <v>37754</v>
          </cell>
          <cell r="F17">
            <v>288.5</v>
          </cell>
          <cell r="G17">
            <v>30.984999999999999</v>
          </cell>
          <cell r="H17">
            <v>9.3109569146361153</v>
          </cell>
          <cell r="J17">
            <v>37643</v>
          </cell>
          <cell r="K17">
            <v>31.82</v>
          </cell>
        </row>
        <row r="18">
          <cell r="B18">
            <v>37664</v>
          </cell>
          <cell r="C18">
            <v>12.360900354071825</v>
          </cell>
          <cell r="E18">
            <v>37755</v>
          </cell>
          <cell r="F18">
            <v>288.89999999999998</v>
          </cell>
          <cell r="G18">
            <v>30.98</v>
          </cell>
          <cell r="H18">
            <v>9.3253712072304698</v>
          </cell>
          <cell r="J18">
            <v>37644</v>
          </cell>
          <cell r="K18">
            <v>31.8125</v>
          </cell>
        </row>
        <row r="19">
          <cell r="B19">
            <v>37665</v>
          </cell>
          <cell r="E19">
            <v>37760</v>
          </cell>
          <cell r="F19">
            <v>285.54000000000002</v>
          </cell>
          <cell r="G19">
            <v>30.885000000000002</v>
          </cell>
          <cell r="H19">
            <v>9.245264691597864</v>
          </cell>
          <cell r="J19">
            <v>37645</v>
          </cell>
          <cell r="K19">
            <v>31.795000000000002</v>
          </cell>
        </row>
        <row r="20">
          <cell r="B20">
            <v>37666</v>
          </cell>
          <cell r="E20">
            <v>37781</v>
          </cell>
          <cell r="F20">
            <v>283</v>
          </cell>
          <cell r="G20">
            <v>30.51</v>
          </cell>
          <cell r="H20">
            <v>9.2756473287446735</v>
          </cell>
          <cell r="J20">
            <v>37648</v>
          </cell>
          <cell r="K20">
            <v>31.797499999999999</v>
          </cell>
        </row>
        <row r="21">
          <cell r="B21">
            <v>37667</v>
          </cell>
          <cell r="E21">
            <v>37790</v>
          </cell>
          <cell r="F21">
            <v>296.7</v>
          </cell>
          <cell r="G21">
            <v>30.3811</v>
          </cell>
          <cell r="H21">
            <v>9.7659400087554431</v>
          </cell>
          <cell r="J21">
            <v>37649</v>
          </cell>
          <cell r="K21">
            <v>31.795000000000002</v>
          </cell>
        </row>
        <row r="22">
          <cell r="B22">
            <v>37668</v>
          </cell>
          <cell r="E22">
            <v>37792</v>
          </cell>
          <cell r="F22">
            <v>296.3</v>
          </cell>
          <cell r="G22">
            <v>30.324999999999999</v>
          </cell>
          <cell r="H22">
            <v>9.7708161582852444</v>
          </cell>
          <cell r="J22">
            <v>37650</v>
          </cell>
          <cell r="K22">
            <v>31.821000000000002</v>
          </cell>
        </row>
        <row r="23">
          <cell r="B23">
            <v>37669</v>
          </cell>
          <cell r="C23">
            <v>9.4412581588089797</v>
          </cell>
          <cell r="E23">
            <v>37795</v>
          </cell>
          <cell r="F23">
            <v>295</v>
          </cell>
          <cell r="G23">
            <v>30.3825</v>
          </cell>
          <cell r="H23">
            <v>9.7095367398996135</v>
          </cell>
          <cell r="J23">
            <v>37651</v>
          </cell>
          <cell r="K23">
            <v>31.840699999999998</v>
          </cell>
        </row>
        <row r="24">
          <cell r="B24">
            <v>37670</v>
          </cell>
          <cell r="C24">
            <v>9.8318728508723279</v>
          </cell>
          <cell r="J24">
            <v>37652</v>
          </cell>
          <cell r="K24">
            <v>31.849</v>
          </cell>
        </row>
        <row r="25">
          <cell r="B25">
            <v>37671</v>
          </cell>
          <cell r="J25">
            <v>37655</v>
          </cell>
          <cell r="K25">
            <v>31.8385</v>
          </cell>
        </row>
        <row r="26">
          <cell r="B26">
            <v>37672</v>
          </cell>
          <cell r="J26">
            <v>37656</v>
          </cell>
          <cell r="K26">
            <v>31.841799999999999</v>
          </cell>
        </row>
        <row r="27">
          <cell r="B27">
            <v>37673</v>
          </cell>
          <cell r="J27">
            <v>37657</v>
          </cell>
          <cell r="K27">
            <v>31.835000000000001</v>
          </cell>
        </row>
        <row r="28">
          <cell r="B28">
            <v>37674</v>
          </cell>
          <cell r="J28">
            <v>37658</v>
          </cell>
          <cell r="K28">
            <v>31.8385</v>
          </cell>
        </row>
        <row r="29">
          <cell r="B29">
            <v>37675</v>
          </cell>
          <cell r="J29">
            <v>37659</v>
          </cell>
          <cell r="K29">
            <v>31.826000000000001</v>
          </cell>
        </row>
        <row r="30">
          <cell r="B30">
            <v>37676</v>
          </cell>
          <cell r="J30">
            <v>37662</v>
          </cell>
          <cell r="K30">
            <v>31.815000000000001</v>
          </cell>
        </row>
        <row r="31">
          <cell r="B31">
            <v>37677</v>
          </cell>
          <cell r="J31">
            <v>37663</v>
          </cell>
          <cell r="K31">
            <v>31.744</v>
          </cell>
        </row>
        <row r="32">
          <cell r="B32">
            <v>37678</v>
          </cell>
          <cell r="J32">
            <v>37664</v>
          </cell>
          <cell r="K32">
            <v>31.632000000000001</v>
          </cell>
        </row>
        <row r="33">
          <cell r="B33">
            <v>37679</v>
          </cell>
          <cell r="J33">
            <v>37665</v>
          </cell>
          <cell r="K33">
            <v>31.648499999999999</v>
          </cell>
        </row>
        <row r="34">
          <cell r="B34">
            <v>37680</v>
          </cell>
          <cell r="J34">
            <v>37666</v>
          </cell>
          <cell r="K34">
            <v>31.631</v>
          </cell>
        </row>
        <row r="35">
          <cell r="B35">
            <v>37681</v>
          </cell>
          <cell r="J35">
            <v>37669</v>
          </cell>
          <cell r="K35">
            <v>31.5763</v>
          </cell>
        </row>
        <row r="36">
          <cell r="B36">
            <v>37682</v>
          </cell>
          <cell r="J36">
            <v>37670</v>
          </cell>
          <cell r="K36">
            <v>31.5535</v>
          </cell>
        </row>
        <row r="37">
          <cell r="B37">
            <v>37683</v>
          </cell>
          <cell r="J37">
            <v>37671</v>
          </cell>
          <cell r="K37">
            <v>31.576499999999999</v>
          </cell>
        </row>
        <row r="38">
          <cell r="B38">
            <v>37684</v>
          </cell>
          <cell r="J38">
            <v>37672</v>
          </cell>
          <cell r="K38">
            <v>31.5075</v>
          </cell>
        </row>
        <row r="39">
          <cell r="B39">
            <v>37685</v>
          </cell>
          <cell r="C39">
            <v>9.357176768476025</v>
          </cell>
          <cell r="J39">
            <v>37673</v>
          </cell>
          <cell r="K39">
            <v>31.547499999999999</v>
          </cell>
        </row>
        <row r="40">
          <cell r="B40">
            <v>37686</v>
          </cell>
          <cell r="C40">
            <v>9.3604559126167484</v>
          </cell>
          <cell r="J40">
            <v>37676</v>
          </cell>
          <cell r="K40">
            <v>31.545000000000002</v>
          </cell>
        </row>
        <row r="41">
          <cell r="B41">
            <v>37687</v>
          </cell>
          <cell r="J41">
            <v>37677</v>
          </cell>
          <cell r="K41">
            <v>31.6295</v>
          </cell>
        </row>
        <row r="42">
          <cell r="B42">
            <v>37688</v>
          </cell>
          <cell r="J42">
            <v>37678</v>
          </cell>
          <cell r="K42">
            <v>31.581499999999998</v>
          </cell>
        </row>
        <row r="43">
          <cell r="B43">
            <v>37689</v>
          </cell>
          <cell r="J43">
            <v>37679</v>
          </cell>
          <cell r="K43">
            <v>31.580500000000001</v>
          </cell>
        </row>
        <row r="44">
          <cell r="B44">
            <v>37690</v>
          </cell>
          <cell r="J44">
            <v>37680</v>
          </cell>
          <cell r="K44">
            <v>31.584499999999998</v>
          </cell>
        </row>
        <row r="45">
          <cell r="B45">
            <v>37691</v>
          </cell>
          <cell r="J45">
            <v>37683</v>
          </cell>
          <cell r="K45">
            <v>31.595500000000001</v>
          </cell>
        </row>
        <row r="46">
          <cell r="B46">
            <v>37692</v>
          </cell>
          <cell r="J46">
            <v>37684</v>
          </cell>
          <cell r="K46">
            <v>31.584499999999998</v>
          </cell>
        </row>
        <row r="47">
          <cell r="B47">
            <v>37693</v>
          </cell>
          <cell r="J47">
            <v>37685</v>
          </cell>
          <cell r="K47">
            <v>31.594999999999999</v>
          </cell>
        </row>
        <row r="48">
          <cell r="B48">
            <v>37694</v>
          </cell>
          <cell r="J48">
            <v>37686</v>
          </cell>
          <cell r="K48">
            <v>31.585000000000001</v>
          </cell>
        </row>
        <row r="49">
          <cell r="B49">
            <v>37695</v>
          </cell>
          <cell r="J49">
            <v>37687</v>
          </cell>
          <cell r="K49">
            <v>31.558800000000002</v>
          </cell>
        </row>
        <row r="50">
          <cell r="B50">
            <v>37696</v>
          </cell>
          <cell r="J50">
            <v>37690</v>
          </cell>
          <cell r="K50">
            <v>31.551300000000001</v>
          </cell>
        </row>
        <row r="51">
          <cell r="B51">
            <v>37697</v>
          </cell>
          <cell r="C51">
            <v>9.3352444656792475</v>
          </cell>
          <cell r="J51">
            <v>37691</v>
          </cell>
          <cell r="K51">
            <v>31.489000000000001</v>
          </cell>
        </row>
        <row r="52">
          <cell r="B52">
            <v>37698</v>
          </cell>
          <cell r="J52">
            <v>37692</v>
          </cell>
          <cell r="K52">
            <v>31.4087</v>
          </cell>
        </row>
        <row r="53">
          <cell r="B53">
            <v>37699</v>
          </cell>
          <cell r="J53">
            <v>37693</v>
          </cell>
          <cell r="K53">
            <v>31.384799999999998</v>
          </cell>
        </row>
        <row r="54">
          <cell r="B54">
            <v>37700</v>
          </cell>
          <cell r="J54">
            <v>37694</v>
          </cell>
          <cell r="K54">
            <v>31.401499999999999</v>
          </cell>
        </row>
        <row r="55">
          <cell r="B55">
            <v>37701</v>
          </cell>
          <cell r="J55">
            <v>37697</v>
          </cell>
          <cell r="K55">
            <v>31.395</v>
          </cell>
        </row>
        <row r="56">
          <cell r="B56">
            <v>37702</v>
          </cell>
          <cell r="J56">
            <v>37698</v>
          </cell>
          <cell r="K56">
            <v>31.421199999999999</v>
          </cell>
        </row>
        <row r="57">
          <cell r="B57">
            <v>37703</v>
          </cell>
          <cell r="J57">
            <v>37699</v>
          </cell>
          <cell r="K57">
            <v>31.3963</v>
          </cell>
        </row>
        <row r="58">
          <cell r="B58">
            <v>37704</v>
          </cell>
          <cell r="J58">
            <v>37700</v>
          </cell>
          <cell r="K58">
            <v>31.398299999999999</v>
          </cell>
        </row>
        <row r="59">
          <cell r="B59">
            <v>37705</v>
          </cell>
          <cell r="J59">
            <v>37701</v>
          </cell>
          <cell r="K59">
            <v>31.391300000000001</v>
          </cell>
        </row>
        <row r="60">
          <cell r="B60">
            <v>37706</v>
          </cell>
          <cell r="J60">
            <v>37704</v>
          </cell>
          <cell r="K60">
            <v>31.372199999999999</v>
          </cell>
        </row>
        <row r="61">
          <cell r="B61">
            <v>37707</v>
          </cell>
          <cell r="J61">
            <v>37705</v>
          </cell>
          <cell r="K61">
            <v>31.383800000000001</v>
          </cell>
        </row>
        <row r="62">
          <cell r="B62">
            <v>37708</v>
          </cell>
          <cell r="J62">
            <v>37706</v>
          </cell>
          <cell r="K62">
            <v>31.382300000000001</v>
          </cell>
        </row>
        <row r="63">
          <cell r="B63">
            <v>37709</v>
          </cell>
          <cell r="J63">
            <v>37707</v>
          </cell>
          <cell r="K63">
            <v>31.380500000000001</v>
          </cell>
        </row>
        <row r="64">
          <cell r="B64">
            <v>37710</v>
          </cell>
          <cell r="J64">
            <v>37708</v>
          </cell>
          <cell r="K64">
            <v>31.38</v>
          </cell>
        </row>
        <row r="65">
          <cell r="B65">
            <v>37711</v>
          </cell>
          <cell r="J65">
            <v>37711</v>
          </cell>
          <cell r="K65">
            <v>31.386199999999999</v>
          </cell>
        </row>
        <row r="66">
          <cell r="B66">
            <v>37712</v>
          </cell>
          <cell r="J66">
            <v>37712</v>
          </cell>
          <cell r="K66">
            <v>31.2865</v>
          </cell>
        </row>
        <row r="67">
          <cell r="B67">
            <v>37713</v>
          </cell>
          <cell r="J67">
            <v>37713</v>
          </cell>
          <cell r="K67">
            <v>31.285</v>
          </cell>
        </row>
        <row r="68">
          <cell r="B68">
            <v>37714</v>
          </cell>
          <cell r="J68">
            <v>37714</v>
          </cell>
          <cell r="K68">
            <v>31.285</v>
          </cell>
        </row>
        <row r="69">
          <cell r="B69">
            <v>37715</v>
          </cell>
          <cell r="J69">
            <v>37715</v>
          </cell>
          <cell r="K69">
            <v>31.285</v>
          </cell>
        </row>
        <row r="70">
          <cell r="B70">
            <v>37716</v>
          </cell>
          <cell r="J70">
            <v>37718</v>
          </cell>
          <cell r="K70">
            <v>31.274999999999999</v>
          </cell>
        </row>
        <row r="71">
          <cell r="B71">
            <v>37717</v>
          </cell>
          <cell r="J71">
            <v>37719</v>
          </cell>
          <cell r="K71">
            <v>31.285</v>
          </cell>
        </row>
        <row r="72">
          <cell r="B72">
            <v>37718</v>
          </cell>
          <cell r="J72">
            <v>37720</v>
          </cell>
          <cell r="K72">
            <v>31.28</v>
          </cell>
        </row>
        <row r="73">
          <cell r="B73">
            <v>37719</v>
          </cell>
          <cell r="J73">
            <v>37721</v>
          </cell>
          <cell r="K73">
            <v>31.285</v>
          </cell>
        </row>
        <row r="74">
          <cell r="B74">
            <v>37720</v>
          </cell>
          <cell r="J74">
            <v>37722</v>
          </cell>
          <cell r="K74">
            <v>31.285</v>
          </cell>
        </row>
        <row r="75">
          <cell r="B75">
            <v>37721</v>
          </cell>
          <cell r="J75">
            <v>37725</v>
          </cell>
          <cell r="K75">
            <v>31.204999999999998</v>
          </cell>
        </row>
        <row r="76">
          <cell r="B76">
            <v>37722</v>
          </cell>
          <cell r="J76">
            <v>37727</v>
          </cell>
          <cell r="K76">
            <v>31.195</v>
          </cell>
        </row>
        <row r="77">
          <cell r="B77">
            <v>37723</v>
          </cell>
          <cell r="J77">
            <v>37728</v>
          </cell>
          <cell r="K77">
            <v>31.19</v>
          </cell>
        </row>
        <row r="78">
          <cell r="B78">
            <v>37724</v>
          </cell>
          <cell r="J78">
            <v>37733</v>
          </cell>
          <cell r="K78">
            <v>31.105</v>
          </cell>
        </row>
        <row r="79">
          <cell r="B79">
            <v>37725</v>
          </cell>
          <cell r="C79">
            <v>9.2373017144688347</v>
          </cell>
          <cell r="J79">
            <v>37734</v>
          </cell>
          <cell r="K79">
            <v>31.105</v>
          </cell>
        </row>
        <row r="80">
          <cell r="B80">
            <v>37726</v>
          </cell>
          <cell r="C80">
            <v>9.1812209581797788</v>
          </cell>
          <cell r="J80">
            <v>37735</v>
          </cell>
          <cell r="K80">
            <v>31.105</v>
          </cell>
        </row>
        <row r="81">
          <cell r="B81">
            <v>37727</v>
          </cell>
          <cell r="J81">
            <v>37736</v>
          </cell>
          <cell r="K81">
            <v>31.1</v>
          </cell>
        </row>
        <row r="82">
          <cell r="B82">
            <v>37728</v>
          </cell>
          <cell r="C82">
            <v>9.1054825264507855</v>
          </cell>
          <cell r="J82">
            <v>37739</v>
          </cell>
          <cell r="K82">
            <v>31.1</v>
          </cell>
        </row>
        <row r="83">
          <cell r="B83">
            <v>37729</v>
          </cell>
          <cell r="J83">
            <v>37740</v>
          </cell>
          <cell r="K83">
            <v>31.1</v>
          </cell>
        </row>
        <row r="84">
          <cell r="B84">
            <v>37730</v>
          </cell>
          <cell r="J84">
            <v>37741</v>
          </cell>
          <cell r="K84">
            <v>31.11</v>
          </cell>
        </row>
        <row r="85">
          <cell r="B85">
            <v>37731</v>
          </cell>
          <cell r="J85">
            <v>37746</v>
          </cell>
          <cell r="K85">
            <v>31.114999999999998</v>
          </cell>
        </row>
        <row r="86">
          <cell r="B86">
            <v>37732</v>
          </cell>
          <cell r="J86">
            <v>37747</v>
          </cell>
          <cell r="K86">
            <v>31.12</v>
          </cell>
        </row>
        <row r="87">
          <cell r="B87">
            <v>37733</v>
          </cell>
          <cell r="C87">
            <v>9.1785886513422277</v>
          </cell>
          <cell r="J87">
            <v>37748</v>
          </cell>
          <cell r="K87">
            <v>31.114999999999998</v>
          </cell>
        </row>
        <row r="88">
          <cell r="B88">
            <v>37734</v>
          </cell>
          <cell r="J88">
            <v>37749</v>
          </cell>
          <cell r="K88">
            <v>31.1</v>
          </cell>
        </row>
        <row r="89">
          <cell r="B89">
            <v>37735</v>
          </cell>
          <cell r="J89">
            <v>37753</v>
          </cell>
          <cell r="K89">
            <v>31.004999999999999</v>
          </cell>
        </row>
        <row r="90">
          <cell r="B90">
            <v>37736</v>
          </cell>
          <cell r="J90">
            <v>37754</v>
          </cell>
          <cell r="K90">
            <v>30.984999999999999</v>
          </cell>
        </row>
        <row r="91">
          <cell r="B91">
            <v>37737</v>
          </cell>
          <cell r="J91">
            <v>37755</v>
          </cell>
          <cell r="K91">
            <v>30.98</v>
          </cell>
        </row>
        <row r="92">
          <cell r="B92">
            <v>37738</v>
          </cell>
          <cell r="J92">
            <v>37756</v>
          </cell>
          <cell r="K92">
            <v>30.975000000000001</v>
          </cell>
        </row>
        <row r="93">
          <cell r="B93">
            <v>37739</v>
          </cell>
          <cell r="J93">
            <v>37757</v>
          </cell>
          <cell r="K93">
            <v>30.895</v>
          </cell>
        </row>
        <row r="94">
          <cell r="B94">
            <v>37740</v>
          </cell>
          <cell r="J94">
            <v>37760</v>
          </cell>
          <cell r="K94">
            <v>30.885000000000002</v>
          </cell>
        </row>
        <row r="95">
          <cell r="B95">
            <v>37741</v>
          </cell>
          <cell r="J95">
            <v>37761</v>
          </cell>
          <cell r="K95">
            <v>30.885000000000002</v>
          </cell>
        </row>
        <row r="96">
          <cell r="B96">
            <v>37742</v>
          </cell>
          <cell r="J96">
            <v>37763</v>
          </cell>
          <cell r="K96">
            <v>30.805</v>
          </cell>
        </row>
        <row r="97">
          <cell r="B97">
            <v>37743</v>
          </cell>
          <cell r="J97">
            <v>37764</v>
          </cell>
          <cell r="K97">
            <v>30.715</v>
          </cell>
        </row>
        <row r="98">
          <cell r="B98">
            <v>37744</v>
          </cell>
          <cell r="J98">
            <v>37767</v>
          </cell>
          <cell r="K98">
            <v>30.715</v>
          </cell>
        </row>
        <row r="99">
          <cell r="B99">
            <v>37745</v>
          </cell>
          <cell r="J99">
            <v>37768</v>
          </cell>
          <cell r="K99">
            <v>30.715</v>
          </cell>
        </row>
        <row r="100">
          <cell r="B100">
            <v>37746</v>
          </cell>
          <cell r="J100">
            <v>37769</v>
          </cell>
          <cell r="K100">
            <v>30.625</v>
          </cell>
        </row>
        <row r="101">
          <cell r="B101">
            <v>37747</v>
          </cell>
          <cell r="J101">
            <v>37770</v>
          </cell>
          <cell r="K101">
            <v>30.725000000000001</v>
          </cell>
        </row>
        <row r="102">
          <cell r="B102">
            <v>37748</v>
          </cell>
          <cell r="J102">
            <v>37771</v>
          </cell>
          <cell r="K102">
            <v>30.725000000000001</v>
          </cell>
        </row>
        <row r="103">
          <cell r="B103">
            <v>37749</v>
          </cell>
          <cell r="J103">
            <v>37774</v>
          </cell>
          <cell r="K103">
            <v>30.66</v>
          </cell>
        </row>
        <row r="104">
          <cell r="B104">
            <v>37750</v>
          </cell>
          <cell r="J104">
            <v>37775</v>
          </cell>
          <cell r="K104">
            <v>30.74</v>
          </cell>
        </row>
        <row r="105">
          <cell r="B105">
            <v>37751</v>
          </cell>
          <cell r="J105">
            <v>37776</v>
          </cell>
          <cell r="K105">
            <v>30.74</v>
          </cell>
        </row>
        <row r="106">
          <cell r="B106">
            <v>37752</v>
          </cell>
          <cell r="J106">
            <v>37777</v>
          </cell>
          <cell r="K106">
            <v>30.609000000000002</v>
          </cell>
        </row>
        <row r="107">
          <cell r="B107">
            <v>37753</v>
          </cell>
          <cell r="J107">
            <v>37778</v>
          </cell>
          <cell r="K107">
            <v>30.61</v>
          </cell>
        </row>
        <row r="108">
          <cell r="B108">
            <v>37754</v>
          </cell>
          <cell r="C108">
            <v>9.3109569146361153</v>
          </cell>
          <cell r="J108">
            <v>37781</v>
          </cell>
          <cell r="K108">
            <v>30.51</v>
          </cell>
        </row>
        <row r="109">
          <cell r="B109">
            <v>37755</v>
          </cell>
          <cell r="C109">
            <v>9.3253712072304698</v>
          </cell>
          <cell r="J109">
            <v>37782</v>
          </cell>
          <cell r="K109">
            <v>30.54</v>
          </cell>
        </row>
        <row r="110">
          <cell r="B110">
            <v>37756</v>
          </cell>
          <cell r="J110">
            <v>37783</v>
          </cell>
          <cell r="K110">
            <v>30.545000000000002</v>
          </cell>
        </row>
        <row r="111">
          <cell r="B111">
            <v>37757</v>
          </cell>
          <cell r="J111">
            <v>37788</v>
          </cell>
          <cell r="K111">
            <v>30.411999999999999</v>
          </cell>
        </row>
        <row r="112">
          <cell r="B112">
            <v>37758</v>
          </cell>
          <cell r="J112">
            <v>37789</v>
          </cell>
          <cell r="K112">
            <v>30.3767</v>
          </cell>
        </row>
        <row r="113">
          <cell r="B113">
            <v>37759</v>
          </cell>
          <cell r="J113">
            <v>37790</v>
          </cell>
          <cell r="K113">
            <v>30.3811</v>
          </cell>
        </row>
        <row r="114">
          <cell r="B114">
            <v>37760</v>
          </cell>
          <cell r="C114">
            <v>9.245264691597864</v>
          </cell>
          <cell r="J114">
            <v>37791</v>
          </cell>
          <cell r="K114">
            <v>30.3735</v>
          </cell>
        </row>
        <row r="115">
          <cell r="B115">
            <v>37761</v>
          </cell>
          <cell r="J115">
            <v>37792</v>
          </cell>
          <cell r="K115">
            <v>30.324999999999999</v>
          </cell>
        </row>
        <row r="116">
          <cell r="B116">
            <v>37762</v>
          </cell>
          <cell r="J116">
            <v>37795</v>
          </cell>
          <cell r="K116">
            <v>30.3825</v>
          </cell>
        </row>
        <row r="117">
          <cell r="B117">
            <v>37763</v>
          </cell>
          <cell r="J117">
            <v>37796</v>
          </cell>
          <cell r="K117">
            <v>30.3215</v>
          </cell>
        </row>
        <row r="118">
          <cell r="B118">
            <v>37764</v>
          </cell>
          <cell r="J118">
            <v>37797</v>
          </cell>
          <cell r="K118">
            <v>30.332000000000001</v>
          </cell>
        </row>
        <row r="119">
          <cell r="B119">
            <v>37765</v>
          </cell>
          <cell r="J119">
            <v>37798</v>
          </cell>
          <cell r="K119">
            <v>30.329499999999999</v>
          </cell>
        </row>
        <row r="120">
          <cell r="B120">
            <v>37766</v>
          </cell>
          <cell r="J120">
            <v>37799</v>
          </cell>
          <cell r="K120">
            <v>30.3415</v>
          </cell>
        </row>
        <row r="121">
          <cell r="B121">
            <v>37767</v>
          </cell>
          <cell r="J121">
            <v>37802</v>
          </cell>
          <cell r="K121">
            <v>30.365500000000001</v>
          </cell>
        </row>
        <row r="122">
          <cell r="B122">
            <v>37768</v>
          </cell>
          <cell r="J122">
            <v>37803</v>
          </cell>
          <cell r="K122">
            <v>30.282499999999999</v>
          </cell>
        </row>
        <row r="123">
          <cell r="B123">
            <v>37769</v>
          </cell>
          <cell r="J123">
            <v>37804</v>
          </cell>
          <cell r="K123">
            <v>30.268000000000001</v>
          </cell>
        </row>
        <row r="124">
          <cell r="B124">
            <v>37770</v>
          </cell>
          <cell r="J124">
            <v>37805</v>
          </cell>
          <cell r="K124">
            <v>30.2925</v>
          </cell>
        </row>
        <row r="125">
          <cell r="B125">
            <v>37771</v>
          </cell>
          <cell r="J125">
            <v>37806</v>
          </cell>
          <cell r="K125">
            <v>30.305</v>
          </cell>
        </row>
        <row r="126">
          <cell r="B126">
            <v>37772</v>
          </cell>
          <cell r="J126">
            <v>37809</v>
          </cell>
          <cell r="K126">
            <v>30.337</v>
          </cell>
        </row>
        <row r="127">
          <cell r="B127">
            <v>37773</v>
          </cell>
          <cell r="J127">
            <v>37810</v>
          </cell>
          <cell r="K127">
            <v>30.427299999999999</v>
          </cell>
        </row>
        <row r="128">
          <cell r="B128">
            <v>37774</v>
          </cell>
          <cell r="J128">
            <v>37811</v>
          </cell>
          <cell r="K128">
            <v>30.377800000000001</v>
          </cell>
        </row>
        <row r="129">
          <cell r="B129">
            <v>37775</v>
          </cell>
          <cell r="J129">
            <v>37812</v>
          </cell>
          <cell r="K129">
            <v>30.3965</v>
          </cell>
        </row>
        <row r="130">
          <cell r="B130">
            <v>37776</v>
          </cell>
          <cell r="J130">
            <v>37813</v>
          </cell>
          <cell r="K130">
            <v>30.422999999999998</v>
          </cell>
        </row>
        <row r="131">
          <cell r="B131">
            <v>37777</v>
          </cell>
          <cell r="J131">
            <v>37816</v>
          </cell>
          <cell r="K131">
            <v>30.4955</v>
          </cell>
        </row>
        <row r="132">
          <cell r="B132">
            <v>37778</v>
          </cell>
          <cell r="J132">
            <v>37817</v>
          </cell>
          <cell r="K132">
            <v>30.497699999999998</v>
          </cell>
        </row>
        <row r="133">
          <cell r="B133">
            <v>37779</v>
          </cell>
          <cell r="J133">
            <v>37818</v>
          </cell>
          <cell r="K133">
            <v>30.504999999999999</v>
          </cell>
        </row>
        <row r="134">
          <cell r="B134">
            <v>37780</v>
          </cell>
          <cell r="J134">
            <v>37819</v>
          </cell>
          <cell r="K134">
            <v>30.4453</v>
          </cell>
        </row>
        <row r="135">
          <cell r="B135">
            <v>37781</v>
          </cell>
          <cell r="C135">
            <v>9.2756473287446735</v>
          </cell>
          <cell r="J135">
            <v>37820</v>
          </cell>
          <cell r="K135">
            <v>30.424299999999999</v>
          </cell>
        </row>
        <row r="136">
          <cell r="B136">
            <v>37782</v>
          </cell>
          <cell r="J136">
            <v>37823</v>
          </cell>
          <cell r="K136">
            <v>30.3596</v>
          </cell>
        </row>
        <row r="137">
          <cell r="B137">
            <v>37783</v>
          </cell>
          <cell r="J137">
            <v>37824</v>
          </cell>
          <cell r="K137">
            <v>30.3368</v>
          </cell>
        </row>
        <row r="138">
          <cell r="B138">
            <v>37784</v>
          </cell>
          <cell r="J138">
            <v>37825</v>
          </cell>
          <cell r="K138">
            <v>30.350300000000001</v>
          </cell>
        </row>
        <row r="139">
          <cell r="B139">
            <v>37785</v>
          </cell>
          <cell r="J139">
            <v>37826</v>
          </cell>
          <cell r="K139">
            <v>30.334700000000002</v>
          </cell>
        </row>
        <row r="140">
          <cell r="B140">
            <v>37786</v>
          </cell>
          <cell r="J140">
            <v>37827</v>
          </cell>
          <cell r="K140">
            <v>30.284600000000001</v>
          </cell>
        </row>
        <row r="141">
          <cell r="B141">
            <v>37787</v>
          </cell>
          <cell r="J141">
            <v>37830</v>
          </cell>
          <cell r="K141">
            <v>30.247499999999999</v>
          </cell>
        </row>
        <row r="142">
          <cell r="B142">
            <v>37788</v>
          </cell>
          <cell r="J142">
            <v>37831</v>
          </cell>
          <cell r="K142">
            <v>30.242799999999999</v>
          </cell>
        </row>
        <row r="143">
          <cell r="B143">
            <v>37789</v>
          </cell>
          <cell r="J143">
            <v>37832</v>
          </cell>
          <cell r="K143">
            <v>30.2624</v>
          </cell>
        </row>
        <row r="144">
          <cell r="B144">
            <v>37790</v>
          </cell>
          <cell r="C144">
            <v>9.7659400087554431</v>
          </cell>
          <cell r="J144">
            <v>37833</v>
          </cell>
          <cell r="K144">
            <v>30.259</v>
          </cell>
        </row>
        <row r="145">
          <cell r="B145">
            <v>37791</v>
          </cell>
          <cell r="J145">
            <v>37834</v>
          </cell>
          <cell r="K145">
            <v>30.403600000000001</v>
          </cell>
        </row>
        <row r="146">
          <cell r="B146">
            <v>37792</v>
          </cell>
          <cell r="C146">
            <v>9.7708161582852444</v>
          </cell>
          <cell r="J146">
            <v>37837</v>
          </cell>
          <cell r="K146">
            <v>30.320399999999999</v>
          </cell>
        </row>
        <row r="147">
          <cell r="B147">
            <v>37793</v>
          </cell>
          <cell r="J147">
            <v>37838</v>
          </cell>
          <cell r="K147">
            <v>30.298500000000001</v>
          </cell>
        </row>
        <row r="148">
          <cell r="B148">
            <v>37794</v>
          </cell>
          <cell r="J148">
            <v>37839</v>
          </cell>
          <cell r="K148">
            <v>30.296700000000001</v>
          </cell>
        </row>
        <row r="149">
          <cell r="B149">
            <v>37795</v>
          </cell>
          <cell r="C149">
            <v>9.7095367398996135</v>
          </cell>
          <cell r="J149">
            <v>37840</v>
          </cell>
          <cell r="K149">
            <v>30.345099999999999</v>
          </cell>
        </row>
        <row r="150">
          <cell r="B150">
            <v>37796</v>
          </cell>
          <cell r="J150">
            <v>37841</v>
          </cell>
          <cell r="K150">
            <v>30.4131</v>
          </cell>
        </row>
        <row r="151">
          <cell r="B151">
            <v>37797</v>
          </cell>
          <cell r="J151">
            <v>37844</v>
          </cell>
          <cell r="K151">
            <v>30.344999999999999</v>
          </cell>
        </row>
        <row r="152">
          <cell r="B152">
            <v>37798</v>
          </cell>
          <cell r="J152">
            <v>37845</v>
          </cell>
          <cell r="K152">
            <v>30.379100000000001</v>
          </cell>
        </row>
        <row r="153">
          <cell r="B153">
            <v>37799</v>
          </cell>
          <cell r="J153">
            <v>37846</v>
          </cell>
          <cell r="K153">
            <v>30.351700000000001</v>
          </cell>
        </row>
        <row r="154">
          <cell r="B154">
            <v>37800</v>
          </cell>
          <cell r="J154">
            <v>37847</v>
          </cell>
          <cell r="K154">
            <v>30.350999999999999</v>
          </cell>
        </row>
        <row r="155">
          <cell r="B155">
            <v>37801</v>
          </cell>
          <cell r="J155">
            <v>37848</v>
          </cell>
          <cell r="K155">
            <v>30.325500000000002</v>
          </cell>
        </row>
        <row r="156">
          <cell r="B156">
            <v>37802</v>
          </cell>
          <cell r="J156">
            <v>37851</v>
          </cell>
          <cell r="K156">
            <v>30.329799999999999</v>
          </cell>
        </row>
        <row r="157">
          <cell r="B157">
            <v>37803</v>
          </cell>
          <cell r="J157">
            <v>37852</v>
          </cell>
          <cell r="K157">
            <v>30.324999999999999</v>
          </cell>
        </row>
        <row r="158">
          <cell r="B158">
            <v>37804</v>
          </cell>
          <cell r="J158">
            <v>37853</v>
          </cell>
          <cell r="K158">
            <v>30.320699999999999</v>
          </cell>
        </row>
        <row r="159">
          <cell r="B159">
            <v>37805</v>
          </cell>
          <cell r="J159">
            <v>37854</v>
          </cell>
          <cell r="K159">
            <v>30.320499999999999</v>
          </cell>
        </row>
        <row r="160">
          <cell r="B160">
            <v>37806</v>
          </cell>
          <cell r="J160">
            <v>37855</v>
          </cell>
          <cell r="K160">
            <v>30.277100000000001</v>
          </cell>
        </row>
        <row r="161">
          <cell r="B161">
            <v>37807</v>
          </cell>
          <cell r="J161">
            <v>37858</v>
          </cell>
          <cell r="K161">
            <v>30.312000000000001</v>
          </cell>
        </row>
        <row r="162">
          <cell r="B162">
            <v>37808</v>
          </cell>
          <cell r="J162">
            <v>37859</v>
          </cell>
          <cell r="K162">
            <v>30.379000000000001</v>
          </cell>
        </row>
        <row r="163">
          <cell r="B163">
            <v>37809</v>
          </cell>
          <cell r="J163">
            <v>37860</v>
          </cell>
          <cell r="K163">
            <v>30.4375</v>
          </cell>
        </row>
        <row r="164">
          <cell r="B164">
            <v>37810</v>
          </cell>
          <cell r="J164">
            <v>37861</v>
          </cell>
          <cell r="K164">
            <v>30.491800000000001</v>
          </cell>
        </row>
        <row r="165">
          <cell r="B165">
            <v>37811</v>
          </cell>
          <cell r="J165">
            <v>37862</v>
          </cell>
          <cell r="K165">
            <v>30.512</v>
          </cell>
        </row>
        <row r="166">
          <cell r="B166">
            <v>37812</v>
          </cell>
          <cell r="J166">
            <v>37865</v>
          </cell>
          <cell r="K166">
            <v>30.52</v>
          </cell>
        </row>
        <row r="167">
          <cell r="B167">
            <v>37813</v>
          </cell>
          <cell r="J167">
            <v>37866</v>
          </cell>
          <cell r="K167">
            <v>30.592400000000001</v>
          </cell>
        </row>
        <row r="168">
          <cell r="B168">
            <v>37814</v>
          </cell>
          <cell r="J168">
            <v>37867</v>
          </cell>
          <cell r="K168">
            <v>30.594200000000001</v>
          </cell>
        </row>
        <row r="169">
          <cell r="B169">
            <v>37815</v>
          </cell>
          <cell r="J169">
            <v>37868</v>
          </cell>
          <cell r="K169">
            <v>30.673500000000001</v>
          </cell>
        </row>
        <row r="170">
          <cell r="B170">
            <v>37816</v>
          </cell>
          <cell r="J170">
            <v>37869</v>
          </cell>
          <cell r="K170">
            <v>30.678899999999999</v>
          </cell>
        </row>
        <row r="171">
          <cell r="B171">
            <v>37817</v>
          </cell>
          <cell r="J171">
            <v>37872</v>
          </cell>
          <cell r="K171">
            <v>30.66</v>
          </cell>
        </row>
        <row r="172">
          <cell r="B172">
            <v>37818</v>
          </cell>
          <cell r="J172">
            <v>37873</v>
          </cell>
          <cell r="K172">
            <v>30.6372</v>
          </cell>
        </row>
        <row r="173">
          <cell r="B173">
            <v>37819</v>
          </cell>
          <cell r="J173">
            <v>37874</v>
          </cell>
          <cell r="K173">
            <v>30.649799999999999</v>
          </cell>
        </row>
        <row r="174">
          <cell r="B174">
            <v>37820</v>
          </cell>
          <cell r="J174">
            <v>37875</v>
          </cell>
          <cell r="K174">
            <v>30.664000000000001</v>
          </cell>
        </row>
        <row r="175">
          <cell r="B175">
            <v>37821</v>
          </cell>
          <cell r="J175">
            <v>37876</v>
          </cell>
          <cell r="K175">
            <v>30.7254</v>
          </cell>
        </row>
        <row r="176">
          <cell r="B176">
            <v>37822</v>
          </cell>
          <cell r="J176">
            <v>37879</v>
          </cell>
          <cell r="K176">
            <v>30.689499999999999</v>
          </cell>
        </row>
        <row r="177">
          <cell r="B177">
            <v>37823</v>
          </cell>
          <cell r="J177">
            <v>37880</v>
          </cell>
          <cell r="K177">
            <v>30.6981</v>
          </cell>
        </row>
        <row r="178">
          <cell r="B178">
            <v>37824</v>
          </cell>
          <cell r="J178">
            <v>37881</v>
          </cell>
          <cell r="K178">
            <v>30.631900000000002</v>
          </cell>
        </row>
        <row r="179">
          <cell r="B179">
            <v>37825</v>
          </cell>
          <cell r="J179">
            <v>37882</v>
          </cell>
          <cell r="K179">
            <v>30.574999999999999</v>
          </cell>
        </row>
        <row r="180">
          <cell r="B180">
            <v>37826</v>
          </cell>
          <cell r="J180">
            <v>37883</v>
          </cell>
          <cell r="K180">
            <v>30.5288</v>
          </cell>
        </row>
        <row r="181">
          <cell r="B181">
            <v>37827</v>
          </cell>
          <cell r="J181">
            <v>37886</v>
          </cell>
          <cell r="K181">
            <v>30.489000000000001</v>
          </cell>
        </row>
        <row r="182">
          <cell r="B182">
            <v>37828</v>
          </cell>
          <cell r="J182">
            <v>37887</v>
          </cell>
          <cell r="K182">
            <v>30.462499999999999</v>
          </cell>
        </row>
        <row r="183">
          <cell r="B183">
            <v>37829</v>
          </cell>
          <cell r="J183">
            <v>37888</v>
          </cell>
          <cell r="K183">
            <v>30.407499999999999</v>
          </cell>
        </row>
        <row r="184">
          <cell r="B184">
            <v>37830</v>
          </cell>
          <cell r="J184">
            <v>37889</v>
          </cell>
          <cell r="K184">
            <v>30.47</v>
          </cell>
        </row>
        <row r="185">
          <cell r="B185">
            <v>37831</v>
          </cell>
          <cell r="J185">
            <v>37890</v>
          </cell>
          <cell r="K185">
            <v>30.524100000000001</v>
          </cell>
        </row>
        <row r="186">
          <cell r="B186">
            <v>37832</v>
          </cell>
          <cell r="J186">
            <v>37893</v>
          </cell>
          <cell r="K186">
            <v>30.605</v>
          </cell>
        </row>
        <row r="187">
          <cell r="B187">
            <v>37833</v>
          </cell>
          <cell r="J187">
            <v>37894</v>
          </cell>
          <cell r="K187">
            <v>30.587</v>
          </cell>
        </row>
        <row r="188">
          <cell r="B188">
            <v>37834</v>
          </cell>
          <cell r="J188">
            <v>37895</v>
          </cell>
          <cell r="K188">
            <v>30.5212</v>
          </cell>
        </row>
        <row r="189">
          <cell r="B189">
            <v>37835</v>
          </cell>
          <cell r="J189">
            <v>37896</v>
          </cell>
          <cell r="K189">
            <v>30.446999999999999</v>
          </cell>
        </row>
        <row r="190">
          <cell r="B190">
            <v>37836</v>
          </cell>
          <cell r="J190">
            <v>37897</v>
          </cell>
          <cell r="K190">
            <v>30.454000000000001</v>
          </cell>
        </row>
        <row r="191">
          <cell r="B191">
            <v>37837</v>
          </cell>
          <cell r="J191">
            <v>37900</v>
          </cell>
          <cell r="K191">
            <v>30.45</v>
          </cell>
        </row>
        <row r="192">
          <cell r="B192">
            <v>37838</v>
          </cell>
          <cell r="J192">
            <v>37901</v>
          </cell>
          <cell r="K192">
            <v>30.393000000000001</v>
          </cell>
        </row>
        <row r="193">
          <cell r="B193">
            <v>37839</v>
          </cell>
          <cell r="J193">
            <v>37902</v>
          </cell>
          <cell r="K193">
            <v>30.320799999999998</v>
          </cell>
        </row>
        <row r="194">
          <cell r="B194">
            <v>37840</v>
          </cell>
          <cell r="J194">
            <v>37903</v>
          </cell>
          <cell r="K194">
            <v>30.135000000000002</v>
          </cell>
        </row>
        <row r="195">
          <cell r="B195">
            <v>37841</v>
          </cell>
          <cell r="J195">
            <v>37904</v>
          </cell>
          <cell r="K195">
            <v>30.113499999999998</v>
          </cell>
        </row>
        <row r="196">
          <cell r="B196">
            <v>37842</v>
          </cell>
          <cell r="J196">
            <v>37907</v>
          </cell>
          <cell r="K196">
            <v>30.17</v>
          </cell>
        </row>
        <row r="197">
          <cell r="B197">
            <v>37843</v>
          </cell>
          <cell r="J197">
            <v>37908</v>
          </cell>
          <cell r="K197">
            <v>30.145</v>
          </cell>
        </row>
        <row r="198">
          <cell r="B198">
            <v>37844</v>
          </cell>
          <cell r="J198">
            <v>37909</v>
          </cell>
          <cell r="K198">
            <v>30.124500000000001</v>
          </cell>
        </row>
        <row r="199">
          <cell r="B199">
            <v>37845</v>
          </cell>
          <cell r="J199">
            <v>37910</v>
          </cell>
          <cell r="K199">
            <v>30.088799999999999</v>
          </cell>
        </row>
        <row r="200">
          <cell r="B200">
            <v>37846</v>
          </cell>
          <cell r="J200">
            <v>37911</v>
          </cell>
          <cell r="K200">
            <v>30.053899999999999</v>
          </cell>
        </row>
        <row r="201">
          <cell r="B201">
            <v>37847</v>
          </cell>
          <cell r="J201">
            <v>37914</v>
          </cell>
          <cell r="K201">
            <v>29.977</v>
          </cell>
        </row>
        <row r="202">
          <cell r="B202">
            <v>37848</v>
          </cell>
          <cell r="J202">
            <v>37915</v>
          </cell>
          <cell r="K202">
            <v>29.933499999999999</v>
          </cell>
        </row>
        <row r="203">
          <cell r="B203">
            <v>37849</v>
          </cell>
          <cell r="J203">
            <v>37916</v>
          </cell>
          <cell r="K203">
            <v>29.921500000000002</v>
          </cell>
        </row>
        <row r="204">
          <cell r="B204">
            <v>37850</v>
          </cell>
          <cell r="J204">
            <v>37917</v>
          </cell>
          <cell r="K204">
            <v>29.919499999999999</v>
          </cell>
        </row>
        <row r="205">
          <cell r="B205">
            <v>37851</v>
          </cell>
          <cell r="J205">
            <v>37918</v>
          </cell>
          <cell r="K205">
            <v>29.909500000000001</v>
          </cell>
        </row>
        <row r="206">
          <cell r="B206">
            <v>37852</v>
          </cell>
          <cell r="J206">
            <v>37921</v>
          </cell>
          <cell r="K206">
            <v>30.045200000000001</v>
          </cell>
        </row>
        <row r="207">
          <cell r="B207">
            <v>37853</v>
          </cell>
          <cell r="J207">
            <v>37922</v>
          </cell>
          <cell r="K207">
            <v>29.928599999999999</v>
          </cell>
        </row>
        <row r="208">
          <cell r="B208">
            <v>37854</v>
          </cell>
          <cell r="J208">
            <v>37923</v>
          </cell>
          <cell r="K208">
            <v>29.823499999999999</v>
          </cell>
        </row>
        <row r="209">
          <cell r="B209">
            <v>37855</v>
          </cell>
          <cell r="J209">
            <v>37924</v>
          </cell>
          <cell r="K209">
            <v>29.991599999999998</v>
          </cell>
        </row>
        <row r="210">
          <cell r="B210">
            <v>37856</v>
          </cell>
          <cell r="J210">
            <v>37925</v>
          </cell>
          <cell r="K210">
            <v>29.945</v>
          </cell>
        </row>
        <row r="211">
          <cell r="B211">
            <v>37857</v>
          </cell>
          <cell r="J211">
            <v>37928</v>
          </cell>
          <cell r="K211">
            <v>29.87</v>
          </cell>
        </row>
        <row r="212">
          <cell r="B212">
            <v>37858</v>
          </cell>
          <cell r="J212">
            <v>37929</v>
          </cell>
          <cell r="K212">
            <v>29.8658</v>
          </cell>
        </row>
        <row r="213">
          <cell r="B213">
            <v>37859</v>
          </cell>
          <cell r="J213">
            <v>37930</v>
          </cell>
          <cell r="K213">
            <v>29.807600000000001</v>
          </cell>
        </row>
        <row r="214">
          <cell r="B214">
            <v>37860</v>
          </cell>
          <cell r="J214">
            <v>37931</v>
          </cell>
          <cell r="K214">
            <v>29.795100000000001</v>
          </cell>
        </row>
        <row r="215">
          <cell r="B215">
            <v>37861</v>
          </cell>
          <cell r="J215">
            <v>37932</v>
          </cell>
          <cell r="K215">
            <v>29.782</v>
          </cell>
        </row>
        <row r="216">
          <cell r="B216">
            <v>37862</v>
          </cell>
          <cell r="J216">
            <v>37935</v>
          </cell>
          <cell r="K216">
            <v>29.8125</v>
          </cell>
        </row>
        <row r="217">
          <cell r="B217">
            <v>37863</v>
          </cell>
          <cell r="J217">
            <v>37936</v>
          </cell>
          <cell r="K217">
            <v>29.795000000000002</v>
          </cell>
        </row>
        <row r="218">
          <cell r="B218">
            <v>37864</v>
          </cell>
          <cell r="J218">
            <v>37937</v>
          </cell>
          <cell r="K218">
            <v>29.840699999999998</v>
          </cell>
        </row>
        <row r="219">
          <cell r="B219">
            <v>37865</v>
          </cell>
          <cell r="J219">
            <v>37938</v>
          </cell>
          <cell r="K219">
            <v>29.832599999999999</v>
          </cell>
        </row>
        <row r="220">
          <cell r="B220">
            <v>37866</v>
          </cell>
          <cell r="J220">
            <v>37939</v>
          </cell>
          <cell r="K220">
            <v>29.810199999999998</v>
          </cell>
        </row>
        <row r="221">
          <cell r="B221">
            <v>37867</v>
          </cell>
          <cell r="J221">
            <v>37942</v>
          </cell>
          <cell r="K221">
            <v>29.797000000000001</v>
          </cell>
        </row>
        <row r="222">
          <cell r="B222">
            <v>37868</v>
          </cell>
          <cell r="J222">
            <v>37943</v>
          </cell>
          <cell r="K222">
            <v>29.787099999999999</v>
          </cell>
        </row>
        <row r="223">
          <cell r="B223">
            <v>37869</v>
          </cell>
          <cell r="J223">
            <v>37944</v>
          </cell>
          <cell r="K223">
            <v>29.797999999999998</v>
          </cell>
        </row>
        <row r="224">
          <cell r="B224">
            <v>37870</v>
          </cell>
          <cell r="J224">
            <v>37945</v>
          </cell>
          <cell r="K224">
            <v>29.805199999999999</v>
          </cell>
        </row>
        <row r="225">
          <cell r="B225">
            <v>37871</v>
          </cell>
          <cell r="J225">
            <v>37946</v>
          </cell>
          <cell r="K225">
            <v>29.799499999999998</v>
          </cell>
        </row>
        <row r="226">
          <cell r="B226">
            <v>37872</v>
          </cell>
          <cell r="J226">
            <v>37949</v>
          </cell>
          <cell r="K226">
            <v>29.732500000000002</v>
          </cell>
        </row>
        <row r="227">
          <cell r="B227">
            <v>37873</v>
          </cell>
          <cell r="J227">
            <v>37950</v>
          </cell>
          <cell r="K227">
            <v>29.74</v>
          </cell>
        </row>
        <row r="228">
          <cell r="B228">
            <v>37874</v>
          </cell>
        </row>
        <row r="229">
          <cell r="B229">
            <v>37875</v>
          </cell>
        </row>
        <row r="230">
          <cell r="B230">
            <v>37876</v>
          </cell>
        </row>
        <row r="231">
          <cell r="B231">
            <v>37877</v>
          </cell>
        </row>
        <row r="232">
          <cell r="B232">
            <v>37878</v>
          </cell>
        </row>
        <row r="233">
          <cell r="B233">
            <v>37879</v>
          </cell>
        </row>
        <row r="234">
          <cell r="B234">
            <v>37880</v>
          </cell>
        </row>
        <row r="235">
          <cell r="B235">
            <v>37881</v>
          </cell>
        </row>
        <row r="236">
          <cell r="B236">
            <v>37882</v>
          </cell>
        </row>
        <row r="237">
          <cell r="B237">
            <v>37883</v>
          </cell>
        </row>
        <row r="238">
          <cell r="B238">
            <v>37884</v>
          </cell>
        </row>
        <row r="239">
          <cell r="B239">
            <v>37885</v>
          </cell>
        </row>
        <row r="240">
          <cell r="B240">
            <v>37886</v>
          </cell>
        </row>
        <row r="241">
          <cell r="B241">
            <v>37887</v>
          </cell>
        </row>
        <row r="242">
          <cell r="B242">
            <v>37888</v>
          </cell>
        </row>
        <row r="243">
          <cell r="B243">
            <v>37889</v>
          </cell>
        </row>
        <row r="244">
          <cell r="B244">
            <v>37890</v>
          </cell>
        </row>
        <row r="245">
          <cell r="B245">
            <v>37891</v>
          </cell>
        </row>
        <row r="246">
          <cell r="B246">
            <v>37892</v>
          </cell>
        </row>
        <row r="247">
          <cell r="B247">
            <v>37893</v>
          </cell>
        </row>
        <row r="248">
          <cell r="B248">
            <v>37894</v>
          </cell>
        </row>
        <row r="249">
          <cell r="B249">
            <v>37895</v>
          </cell>
        </row>
        <row r="250">
          <cell r="B250">
            <v>37896</v>
          </cell>
        </row>
        <row r="251">
          <cell r="B251">
            <v>37897</v>
          </cell>
        </row>
        <row r="252">
          <cell r="B252">
            <v>37898</v>
          </cell>
        </row>
        <row r="253">
          <cell r="B253">
            <v>37899</v>
          </cell>
        </row>
        <row r="254">
          <cell r="B254">
            <v>37900</v>
          </cell>
        </row>
        <row r="255">
          <cell r="B255">
            <v>37901</v>
          </cell>
        </row>
        <row r="256">
          <cell r="B256">
            <v>37902</v>
          </cell>
        </row>
        <row r="257">
          <cell r="B257">
            <v>37903</v>
          </cell>
        </row>
        <row r="258">
          <cell r="B258">
            <v>37904</v>
          </cell>
        </row>
        <row r="259">
          <cell r="B259">
            <v>37905</v>
          </cell>
        </row>
        <row r="260">
          <cell r="B260">
            <v>37906</v>
          </cell>
        </row>
        <row r="261">
          <cell r="B261">
            <v>37907</v>
          </cell>
        </row>
        <row r="262">
          <cell r="B262">
            <v>37908</v>
          </cell>
        </row>
        <row r="263">
          <cell r="B263">
            <v>37909</v>
          </cell>
        </row>
        <row r="264">
          <cell r="B264">
            <v>37910</v>
          </cell>
        </row>
        <row r="265">
          <cell r="B265">
            <v>37911</v>
          </cell>
        </row>
        <row r="266">
          <cell r="B266">
            <v>37912</v>
          </cell>
        </row>
        <row r="267">
          <cell r="B267">
            <v>37913</v>
          </cell>
        </row>
        <row r="268">
          <cell r="B268">
            <v>37914</v>
          </cell>
        </row>
        <row r="269">
          <cell r="B269">
            <v>37915</v>
          </cell>
        </row>
        <row r="270">
          <cell r="B270">
            <v>37916</v>
          </cell>
        </row>
        <row r="271">
          <cell r="B271">
            <v>37917</v>
          </cell>
        </row>
        <row r="272">
          <cell r="B272">
            <v>37918</v>
          </cell>
        </row>
        <row r="273">
          <cell r="B273">
            <v>37919</v>
          </cell>
        </row>
        <row r="274">
          <cell r="B274">
            <v>37920</v>
          </cell>
        </row>
        <row r="275">
          <cell r="B275">
            <v>37921</v>
          </cell>
        </row>
        <row r="276">
          <cell r="B276">
            <v>37922</v>
          </cell>
        </row>
        <row r="277">
          <cell r="B277">
            <v>37923</v>
          </cell>
        </row>
        <row r="278">
          <cell r="B278">
            <v>37924</v>
          </cell>
        </row>
        <row r="279">
          <cell r="B279">
            <v>37925</v>
          </cell>
        </row>
        <row r="280">
          <cell r="B280">
            <v>37926</v>
          </cell>
        </row>
        <row r="281">
          <cell r="B281">
            <v>37927</v>
          </cell>
        </row>
        <row r="282">
          <cell r="B282">
            <v>37928</v>
          </cell>
        </row>
        <row r="283">
          <cell r="B283">
            <v>37929</v>
          </cell>
        </row>
        <row r="284">
          <cell r="B284">
            <v>37930</v>
          </cell>
        </row>
        <row r="285">
          <cell r="B285">
            <v>37931</v>
          </cell>
        </row>
        <row r="286">
          <cell r="B286">
            <v>37932</v>
          </cell>
        </row>
        <row r="287">
          <cell r="B287">
            <v>37933</v>
          </cell>
        </row>
        <row r="288">
          <cell r="B288">
            <v>37934</v>
          </cell>
        </row>
        <row r="289">
          <cell r="B289">
            <v>37935</v>
          </cell>
        </row>
        <row r="290">
          <cell r="B290">
            <v>37936</v>
          </cell>
        </row>
        <row r="291">
          <cell r="B291">
            <v>37937</v>
          </cell>
        </row>
        <row r="292">
          <cell r="B292">
            <v>37938</v>
          </cell>
        </row>
        <row r="293">
          <cell r="B293">
            <v>37939</v>
          </cell>
        </row>
        <row r="294">
          <cell r="B294">
            <v>37940</v>
          </cell>
        </row>
        <row r="295">
          <cell r="B295">
            <v>37941</v>
          </cell>
        </row>
        <row r="296">
          <cell r="B296">
            <v>37942</v>
          </cell>
        </row>
        <row r="297">
          <cell r="B297">
            <v>37943</v>
          </cell>
        </row>
        <row r="298">
          <cell r="B298">
            <v>37944</v>
          </cell>
        </row>
        <row r="299">
          <cell r="B299">
            <v>37945</v>
          </cell>
        </row>
        <row r="300">
          <cell r="B300">
            <v>37946</v>
          </cell>
        </row>
        <row r="301">
          <cell r="B301">
            <v>37947</v>
          </cell>
        </row>
        <row r="302">
          <cell r="B302">
            <v>37948</v>
          </cell>
        </row>
        <row r="303">
          <cell r="B303">
            <v>37949</v>
          </cell>
        </row>
        <row r="304">
          <cell r="B304">
            <v>37950</v>
          </cell>
        </row>
        <row r="305">
          <cell r="B305">
            <v>37951</v>
          </cell>
        </row>
        <row r="306">
          <cell r="B306">
            <v>37952</v>
          </cell>
        </row>
      </sheetData>
      <sheetData sheetId="6" refreshError="1"/>
      <sheetData sheetId="7" refreshError="1">
        <row r="3">
          <cell r="B3" t="str">
            <v>Data univ</v>
          </cell>
          <cell r="C3" t="str">
            <v>wbd</v>
          </cell>
          <cell r="D3" t="str">
            <v>rts</v>
          </cell>
          <cell r="E3" t="str">
            <v>spx</v>
          </cell>
          <cell r="F3" t="str">
            <v>MSCI World Food and Staples Index</v>
          </cell>
        </row>
        <row r="4">
          <cell r="B4">
            <v>37294</v>
          </cell>
          <cell r="C4">
            <v>19.5</v>
          </cell>
          <cell r="D4">
            <v>294.41000000000003</v>
          </cell>
          <cell r="E4">
            <v>1080.17</v>
          </cell>
          <cell r="F4">
            <v>70.41</v>
          </cell>
        </row>
        <row r="5">
          <cell r="B5">
            <v>37295</v>
          </cell>
          <cell r="C5">
            <v>22.6</v>
          </cell>
          <cell r="D5">
            <v>293.82</v>
          </cell>
          <cell r="E5">
            <v>1096.22</v>
          </cell>
          <cell r="F5">
            <v>70.069999999999993</v>
          </cell>
        </row>
        <row r="6">
          <cell r="B6">
            <v>37298</v>
          </cell>
          <cell r="C6">
            <v>21.49</v>
          </cell>
          <cell r="D6">
            <v>294.35000000000002</v>
          </cell>
          <cell r="E6">
            <v>1111.94</v>
          </cell>
          <cell r="F6">
            <v>71.239999999999995</v>
          </cell>
        </row>
        <row r="7">
          <cell r="B7">
            <v>37299</v>
          </cell>
          <cell r="C7">
            <v>22.1</v>
          </cell>
          <cell r="D7">
            <v>298.32</v>
          </cell>
          <cell r="E7">
            <v>1107.5</v>
          </cell>
          <cell r="F7">
            <v>71.28</v>
          </cell>
        </row>
        <row r="8">
          <cell r="B8">
            <v>37300</v>
          </cell>
          <cell r="C8">
            <v>21.7</v>
          </cell>
          <cell r="D8">
            <v>295.86</v>
          </cell>
          <cell r="E8">
            <v>1118.51</v>
          </cell>
          <cell r="F8">
            <v>71.349999999999994</v>
          </cell>
        </row>
        <row r="9">
          <cell r="B9">
            <v>37301</v>
          </cell>
          <cell r="C9">
            <v>21.61</v>
          </cell>
          <cell r="D9">
            <v>294.83</v>
          </cell>
          <cell r="E9">
            <v>1116.48</v>
          </cell>
          <cell r="F9">
            <v>71.94</v>
          </cell>
        </row>
        <row r="10">
          <cell r="B10">
            <v>37302</v>
          </cell>
          <cell r="C10">
            <v>21.45</v>
          </cell>
          <cell r="D10">
            <v>293.55</v>
          </cell>
          <cell r="E10">
            <v>1104.18</v>
          </cell>
          <cell r="F10">
            <v>71.91</v>
          </cell>
        </row>
        <row r="11">
          <cell r="B11">
            <v>37305</v>
          </cell>
          <cell r="C11">
            <v>21.45</v>
          </cell>
          <cell r="D11">
            <v>290.98</v>
          </cell>
          <cell r="E11">
            <v>1104.18</v>
          </cell>
          <cell r="F11">
            <v>71.400000000000006</v>
          </cell>
        </row>
        <row r="12">
          <cell r="B12">
            <v>37306</v>
          </cell>
          <cell r="C12">
            <v>21</v>
          </cell>
          <cell r="D12">
            <v>288.86</v>
          </cell>
          <cell r="E12">
            <v>1083.3399999999999</v>
          </cell>
          <cell r="F12">
            <v>70.63</v>
          </cell>
        </row>
        <row r="13">
          <cell r="B13">
            <v>37307</v>
          </cell>
          <cell r="C13">
            <v>21</v>
          </cell>
          <cell r="D13">
            <v>282.56</v>
          </cell>
          <cell r="E13">
            <v>1097.98</v>
          </cell>
          <cell r="F13">
            <v>71.150000000000006</v>
          </cell>
        </row>
        <row r="14">
          <cell r="B14">
            <v>37308</v>
          </cell>
          <cell r="C14">
            <v>20.9</v>
          </cell>
          <cell r="D14">
            <v>288.97000000000003</v>
          </cell>
          <cell r="E14">
            <v>1080.95</v>
          </cell>
          <cell r="F14">
            <v>71.010000000000005</v>
          </cell>
        </row>
        <row r="15">
          <cell r="B15">
            <v>37309</v>
          </cell>
          <cell r="C15">
            <v>21.1</v>
          </cell>
          <cell r="D15">
            <v>295.35000000000002</v>
          </cell>
          <cell r="E15">
            <v>1089.8399999999999</v>
          </cell>
          <cell r="F15">
            <v>71.37</v>
          </cell>
        </row>
        <row r="16">
          <cell r="B16">
            <v>37312</v>
          </cell>
          <cell r="C16">
            <v>21</v>
          </cell>
          <cell r="D16">
            <v>295.35000000000002</v>
          </cell>
          <cell r="E16">
            <v>1109.43</v>
          </cell>
          <cell r="F16">
            <v>71.819999999999993</v>
          </cell>
        </row>
        <row r="17">
          <cell r="B17">
            <v>37313</v>
          </cell>
          <cell r="C17">
            <v>21.25</v>
          </cell>
          <cell r="D17">
            <v>294.33</v>
          </cell>
          <cell r="E17">
            <v>1109.3800000000001</v>
          </cell>
          <cell r="F17">
            <v>72.02</v>
          </cell>
        </row>
        <row r="18">
          <cell r="B18">
            <v>37314</v>
          </cell>
          <cell r="C18">
            <v>21.75</v>
          </cell>
          <cell r="D18">
            <v>291.64</v>
          </cell>
          <cell r="E18">
            <v>1109.8900000000001</v>
          </cell>
          <cell r="F18">
            <v>71.58</v>
          </cell>
        </row>
        <row r="19">
          <cell r="B19">
            <v>37315</v>
          </cell>
          <cell r="C19">
            <v>21.8</v>
          </cell>
          <cell r="D19">
            <v>290.75</v>
          </cell>
          <cell r="E19">
            <v>1106.73</v>
          </cell>
          <cell r="F19">
            <v>72.16</v>
          </cell>
        </row>
        <row r="20">
          <cell r="B20">
            <v>37316</v>
          </cell>
          <cell r="C20">
            <v>22.16</v>
          </cell>
          <cell r="D20">
            <v>305.47000000000003</v>
          </cell>
          <cell r="E20">
            <v>1131.78</v>
          </cell>
          <cell r="F20">
            <v>72.75</v>
          </cell>
        </row>
        <row r="21">
          <cell r="B21">
            <v>37319</v>
          </cell>
          <cell r="C21">
            <v>22.65</v>
          </cell>
          <cell r="D21">
            <v>319.05</v>
          </cell>
          <cell r="E21">
            <v>1153.8399999999999</v>
          </cell>
          <cell r="F21">
            <v>73.760000000000005</v>
          </cell>
        </row>
        <row r="22">
          <cell r="B22">
            <v>37320</v>
          </cell>
          <cell r="C22">
            <v>22.6</v>
          </cell>
          <cell r="D22">
            <v>319.86</v>
          </cell>
          <cell r="E22">
            <v>1146.1400000000001</v>
          </cell>
          <cell r="F22">
            <v>73.41</v>
          </cell>
        </row>
        <row r="23">
          <cell r="B23">
            <v>37321</v>
          </cell>
          <cell r="C23">
            <v>22.5</v>
          </cell>
          <cell r="D23">
            <v>319.3</v>
          </cell>
          <cell r="E23">
            <v>1162.77</v>
          </cell>
          <cell r="F23">
            <v>73.33</v>
          </cell>
        </row>
        <row r="24">
          <cell r="B24">
            <v>37322</v>
          </cell>
          <cell r="C24">
            <v>22.65</v>
          </cell>
          <cell r="D24">
            <v>331.41</v>
          </cell>
          <cell r="E24">
            <v>1157.54</v>
          </cell>
          <cell r="F24">
            <v>73.27</v>
          </cell>
        </row>
        <row r="25">
          <cell r="B25">
            <v>37323</v>
          </cell>
          <cell r="C25">
            <v>23.34</v>
          </cell>
          <cell r="D25">
            <v>331.41</v>
          </cell>
          <cell r="E25">
            <v>1164.31</v>
          </cell>
          <cell r="F25">
            <v>73.739999999999995</v>
          </cell>
        </row>
        <row r="26">
          <cell r="B26">
            <v>37326</v>
          </cell>
          <cell r="C26">
            <v>23.4</v>
          </cell>
          <cell r="D26">
            <v>319.49</v>
          </cell>
          <cell r="E26">
            <v>1168.26</v>
          </cell>
          <cell r="F26">
            <v>74.13</v>
          </cell>
        </row>
        <row r="27">
          <cell r="B27">
            <v>37327</v>
          </cell>
          <cell r="C27">
            <v>23.1</v>
          </cell>
          <cell r="D27">
            <v>316.83999999999997</v>
          </cell>
          <cell r="E27">
            <v>1165.58</v>
          </cell>
          <cell r="F27">
            <v>73.400000000000006</v>
          </cell>
        </row>
        <row r="28">
          <cell r="B28">
            <v>37328</v>
          </cell>
          <cell r="C28">
            <v>23</v>
          </cell>
          <cell r="D28">
            <v>322.79000000000002</v>
          </cell>
          <cell r="E28">
            <v>1154.0899999999999</v>
          </cell>
          <cell r="F28">
            <v>73.06</v>
          </cell>
        </row>
        <row r="29">
          <cell r="B29">
            <v>37329</v>
          </cell>
          <cell r="C29">
            <v>23.3</v>
          </cell>
          <cell r="D29">
            <v>332.24</v>
          </cell>
          <cell r="E29">
            <v>1153.04</v>
          </cell>
          <cell r="F29">
            <v>73.58</v>
          </cell>
        </row>
        <row r="30">
          <cell r="B30">
            <v>37330</v>
          </cell>
          <cell r="C30">
            <v>23.4</v>
          </cell>
          <cell r="D30">
            <v>340.26</v>
          </cell>
          <cell r="E30">
            <v>1166.1600000000001</v>
          </cell>
          <cell r="F30">
            <v>74.31</v>
          </cell>
        </row>
        <row r="31">
          <cell r="B31">
            <v>37333</v>
          </cell>
          <cell r="C31">
            <v>24.61</v>
          </cell>
          <cell r="D31">
            <v>348.44</v>
          </cell>
          <cell r="E31">
            <v>1165.55</v>
          </cell>
          <cell r="F31">
            <v>74.599999999999994</v>
          </cell>
        </row>
        <row r="32">
          <cell r="B32">
            <v>37334</v>
          </cell>
          <cell r="C32">
            <v>24.9</v>
          </cell>
          <cell r="D32">
            <v>349.73</v>
          </cell>
          <cell r="E32">
            <v>1170.29</v>
          </cell>
          <cell r="F32">
            <v>74.599999999999994</v>
          </cell>
        </row>
        <row r="33">
          <cell r="B33">
            <v>37335</v>
          </cell>
          <cell r="C33">
            <v>23.5</v>
          </cell>
          <cell r="D33">
            <v>340.79</v>
          </cell>
          <cell r="E33">
            <v>1151.8499999999999</v>
          </cell>
          <cell r="F33">
            <v>74.430000000000007</v>
          </cell>
        </row>
        <row r="34">
          <cell r="B34">
            <v>37336</v>
          </cell>
          <cell r="C34">
            <v>23.9</v>
          </cell>
          <cell r="D34">
            <v>345.58</v>
          </cell>
          <cell r="E34">
            <v>1153.5899999999999</v>
          </cell>
          <cell r="F34">
            <v>74.31</v>
          </cell>
        </row>
        <row r="35">
          <cell r="B35">
            <v>37337</v>
          </cell>
          <cell r="C35">
            <v>23.9</v>
          </cell>
          <cell r="D35">
            <v>347.55</v>
          </cell>
          <cell r="E35">
            <v>1148.7</v>
          </cell>
          <cell r="F35">
            <v>74.62</v>
          </cell>
        </row>
        <row r="36">
          <cell r="B36">
            <v>37340</v>
          </cell>
          <cell r="C36">
            <v>24</v>
          </cell>
          <cell r="D36">
            <v>338.74</v>
          </cell>
          <cell r="E36">
            <v>1131.8699999999999</v>
          </cell>
          <cell r="F36">
            <v>74.27</v>
          </cell>
        </row>
        <row r="37">
          <cell r="B37">
            <v>37341</v>
          </cell>
          <cell r="C37">
            <v>24</v>
          </cell>
          <cell r="D37">
            <v>334.24</v>
          </cell>
          <cell r="E37">
            <v>1138.49</v>
          </cell>
          <cell r="F37">
            <v>74.39</v>
          </cell>
        </row>
        <row r="38">
          <cell r="B38">
            <v>37342</v>
          </cell>
          <cell r="C38">
            <v>23.6</v>
          </cell>
          <cell r="D38">
            <v>339.37</v>
          </cell>
          <cell r="E38">
            <v>1144.58</v>
          </cell>
          <cell r="F38">
            <v>74.3</v>
          </cell>
        </row>
        <row r="39">
          <cell r="B39">
            <v>37343</v>
          </cell>
          <cell r="C39">
            <v>23.9</v>
          </cell>
          <cell r="D39">
            <v>349.16</v>
          </cell>
          <cell r="E39">
            <v>1147.3900000000001</v>
          </cell>
          <cell r="F39">
            <v>74.64</v>
          </cell>
        </row>
        <row r="40">
          <cell r="B40">
            <v>37344</v>
          </cell>
          <cell r="C40">
            <v>23.9</v>
          </cell>
          <cell r="D40">
            <v>350.75</v>
          </cell>
          <cell r="E40">
            <v>1147.3900000000001</v>
          </cell>
          <cell r="F40">
            <v>74.64</v>
          </cell>
        </row>
        <row r="41">
          <cell r="B41">
            <v>37347</v>
          </cell>
          <cell r="C41">
            <v>23.7</v>
          </cell>
          <cell r="D41">
            <v>349.77</v>
          </cell>
          <cell r="E41">
            <v>1146.54</v>
          </cell>
          <cell r="F41">
            <v>74.72</v>
          </cell>
        </row>
        <row r="42">
          <cell r="B42">
            <v>37348</v>
          </cell>
          <cell r="C42">
            <v>23.85</v>
          </cell>
          <cell r="D42">
            <v>346.36</v>
          </cell>
          <cell r="E42">
            <v>1136.76</v>
          </cell>
          <cell r="F42">
            <v>74.930000000000007</v>
          </cell>
        </row>
        <row r="43">
          <cell r="B43">
            <v>37349</v>
          </cell>
          <cell r="C43">
            <v>23.75</v>
          </cell>
          <cell r="D43">
            <v>339.79</v>
          </cell>
          <cell r="E43">
            <v>1125.4000000000001</v>
          </cell>
          <cell r="F43">
            <v>74.709999999999994</v>
          </cell>
        </row>
        <row r="44">
          <cell r="B44">
            <v>37350</v>
          </cell>
          <cell r="C44">
            <v>23.75</v>
          </cell>
          <cell r="D44">
            <v>340.03</v>
          </cell>
          <cell r="E44">
            <v>1126.3399999999999</v>
          </cell>
          <cell r="F44">
            <v>74.69</v>
          </cell>
        </row>
        <row r="45">
          <cell r="B45">
            <v>37351</v>
          </cell>
          <cell r="C45">
            <v>23.8</v>
          </cell>
          <cell r="D45">
            <v>343.16</v>
          </cell>
          <cell r="E45">
            <v>1122.73</v>
          </cell>
          <cell r="F45">
            <v>74.16</v>
          </cell>
        </row>
        <row r="46">
          <cell r="B46">
            <v>37354</v>
          </cell>
          <cell r="C46">
            <v>24.4</v>
          </cell>
          <cell r="D46">
            <v>346.44</v>
          </cell>
          <cell r="E46">
            <v>1125.29</v>
          </cell>
          <cell r="F46">
            <v>74.260000000000005</v>
          </cell>
        </row>
        <row r="47">
          <cell r="B47">
            <v>37355</v>
          </cell>
          <cell r="C47">
            <v>24.7</v>
          </cell>
          <cell r="D47">
            <v>357.79</v>
          </cell>
          <cell r="E47">
            <v>1117.8</v>
          </cell>
          <cell r="F47">
            <v>74.92</v>
          </cell>
        </row>
        <row r="48">
          <cell r="B48">
            <v>37356</v>
          </cell>
          <cell r="C48">
            <v>24.95</v>
          </cell>
          <cell r="D48">
            <v>367.6</v>
          </cell>
          <cell r="E48">
            <v>1130.47</v>
          </cell>
          <cell r="F48">
            <v>75.709999999999994</v>
          </cell>
        </row>
        <row r="49">
          <cell r="B49">
            <v>37357</v>
          </cell>
          <cell r="C49">
            <v>24.7</v>
          </cell>
          <cell r="D49">
            <v>366.38</v>
          </cell>
          <cell r="E49">
            <v>1103.69</v>
          </cell>
          <cell r="F49">
            <v>74.989999999999995</v>
          </cell>
        </row>
        <row r="50">
          <cell r="B50">
            <v>37358</v>
          </cell>
          <cell r="C50">
            <v>24.55</v>
          </cell>
          <cell r="D50">
            <v>358.91</v>
          </cell>
          <cell r="E50">
            <v>1111.01</v>
          </cell>
          <cell r="F50">
            <v>75.31</v>
          </cell>
        </row>
        <row r="51">
          <cell r="B51">
            <v>37361</v>
          </cell>
          <cell r="C51">
            <v>24.9</v>
          </cell>
          <cell r="D51">
            <v>372.27</v>
          </cell>
          <cell r="E51">
            <v>1102.55</v>
          </cell>
          <cell r="F51">
            <v>75.180000000000007</v>
          </cell>
        </row>
        <row r="52">
          <cell r="B52">
            <v>37362</v>
          </cell>
          <cell r="C52">
            <v>24.55</v>
          </cell>
          <cell r="D52">
            <v>371.25</v>
          </cell>
          <cell r="E52">
            <v>1128.3699999999999</v>
          </cell>
          <cell r="F52">
            <v>75.63</v>
          </cell>
        </row>
        <row r="53">
          <cell r="B53">
            <v>37363</v>
          </cell>
          <cell r="C53">
            <v>23.75</v>
          </cell>
          <cell r="D53">
            <v>376.11</v>
          </cell>
          <cell r="E53">
            <v>1126.07</v>
          </cell>
          <cell r="F53">
            <v>75.349999999999994</v>
          </cell>
        </row>
        <row r="54">
          <cell r="B54">
            <v>37364</v>
          </cell>
          <cell r="C54">
            <v>23</v>
          </cell>
          <cell r="D54">
            <v>386.85</v>
          </cell>
          <cell r="E54">
            <v>1124.47</v>
          </cell>
          <cell r="F54">
            <v>75.7</v>
          </cell>
        </row>
        <row r="55">
          <cell r="B55">
            <v>37365</v>
          </cell>
          <cell r="C55">
            <v>22.05</v>
          </cell>
          <cell r="D55">
            <v>386.71</v>
          </cell>
          <cell r="E55">
            <v>1125.17</v>
          </cell>
          <cell r="F55">
            <v>75.91</v>
          </cell>
        </row>
        <row r="56">
          <cell r="B56">
            <v>37368</v>
          </cell>
          <cell r="C56">
            <v>22.25</v>
          </cell>
          <cell r="D56">
            <v>379.77</v>
          </cell>
          <cell r="E56">
            <v>1107.83</v>
          </cell>
          <cell r="F56">
            <v>76.02</v>
          </cell>
        </row>
        <row r="57">
          <cell r="B57">
            <v>37369</v>
          </cell>
          <cell r="C57">
            <v>22.52</v>
          </cell>
          <cell r="D57">
            <v>381.11</v>
          </cell>
          <cell r="E57">
            <v>1100.96</v>
          </cell>
          <cell r="F57">
            <v>76.06</v>
          </cell>
        </row>
        <row r="58">
          <cell r="B58">
            <v>37370</v>
          </cell>
          <cell r="C58">
            <v>23</v>
          </cell>
          <cell r="D58">
            <v>385.02</v>
          </cell>
          <cell r="E58">
            <v>1093.1400000000001</v>
          </cell>
          <cell r="F58">
            <v>75.64</v>
          </cell>
        </row>
        <row r="59">
          <cell r="B59">
            <v>37371</v>
          </cell>
          <cell r="C59">
            <v>22.9</v>
          </cell>
          <cell r="D59">
            <v>382.81</v>
          </cell>
          <cell r="E59">
            <v>1091.48</v>
          </cell>
          <cell r="F59">
            <v>75.290000000000006</v>
          </cell>
        </row>
        <row r="60">
          <cell r="B60">
            <v>37372</v>
          </cell>
          <cell r="C60">
            <v>22.85</v>
          </cell>
          <cell r="D60">
            <v>393.94</v>
          </cell>
          <cell r="E60">
            <v>1076.32</v>
          </cell>
          <cell r="F60">
            <v>74.53</v>
          </cell>
        </row>
        <row r="61">
          <cell r="B61">
            <v>37375</v>
          </cell>
          <cell r="C61">
            <v>23</v>
          </cell>
          <cell r="D61">
            <v>391.85</v>
          </cell>
          <cell r="E61">
            <v>1065.45</v>
          </cell>
          <cell r="F61">
            <v>74.09</v>
          </cell>
        </row>
        <row r="62">
          <cell r="B62">
            <v>37376</v>
          </cell>
          <cell r="C62">
            <v>23.55</v>
          </cell>
          <cell r="D62">
            <v>386.1</v>
          </cell>
          <cell r="E62">
            <v>1076.92</v>
          </cell>
          <cell r="F62">
            <v>74.86</v>
          </cell>
        </row>
        <row r="63">
          <cell r="B63">
            <v>37377</v>
          </cell>
          <cell r="C63">
            <v>22.9</v>
          </cell>
          <cell r="D63">
            <v>386.1</v>
          </cell>
          <cell r="E63">
            <v>1086.46</v>
          </cell>
          <cell r="F63">
            <v>74.650000000000006</v>
          </cell>
        </row>
        <row r="64">
          <cell r="B64">
            <v>37378</v>
          </cell>
          <cell r="C64">
            <v>23</v>
          </cell>
          <cell r="D64">
            <v>386.1</v>
          </cell>
          <cell r="E64">
            <v>1084.56</v>
          </cell>
          <cell r="F64">
            <v>74.48</v>
          </cell>
        </row>
        <row r="65">
          <cell r="B65">
            <v>37379</v>
          </cell>
          <cell r="C65">
            <v>22.9</v>
          </cell>
          <cell r="D65">
            <v>386.1</v>
          </cell>
          <cell r="E65">
            <v>1073.43</v>
          </cell>
          <cell r="F65">
            <v>74.64</v>
          </cell>
        </row>
        <row r="66">
          <cell r="B66">
            <v>37382</v>
          </cell>
          <cell r="C66">
            <v>22.5</v>
          </cell>
          <cell r="D66">
            <v>386.25</v>
          </cell>
          <cell r="E66">
            <v>1052.67</v>
          </cell>
          <cell r="F66">
            <v>74.56</v>
          </cell>
        </row>
        <row r="67">
          <cell r="B67">
            <v>37383</v>
          </cell>
          <cell r="C67">
            <v>22.9</v>
          </cell>
          <cell r="D67">
            <v>372.96</v>
          </cell>
          <cell r="E67">
            <v>1049.49</v>
          </cell>
          <cell r="F67">
            <v>74.180000000000007</v>
          </cell>
        </row>
        <row r="68">
          <cell r="B68">
            <v>37384</v>
          </cell>
          <cell r="C68">
            <v>22.9</v>
          </cell>
          <cell r="D68">
            <v>381.39</v>
          </cell>
          <cell r="E68">
            <v>1088.8499999999999</v>
          </cell>
          <cell r="F68">
            <v>75.2</v>
          </cell>
        </row>
        <row r="69">
          <cell r="B69">
            <v>37385</v>
          </cell>
          <cell r="C69">
            <v>22.8</v>
          </cell>
          <cell r="D69">
            <v>381.39</v>
          </cell>
          <cell r="E69">
            <v>1073.01</v>
          </cell>
          <cell r="F69">
            <v>74.37</v>
          </cell>
        </row>
        <row r="70">
          <cell r="B70">
            <v>37386</v>
          </cell>
          <cell r="C70">
            <v>22.9</v>
          </cell>
          <cell r="D70">
            <v>381.39</v>
          </cell>
          <cell r="E70">
            <v>1054.99</v>
          </cell>
          <cell r="F70">
            <v>74.09</v>
          </cell>
        </row>
        <row r="71">
          <cell r="B71">
            <v>37389</v>
          </cell>
          <cell r="C71">
            <v>24.3</v>
          </cell>
          <cell r="D71">
            <v>383.28</v>
          </cell>
          <cell r="E71">
            <v>1074.56</v>
          </cell>
          <cell r="F71">
            <v>74.59</v>
          </cell>
        </row>
        <row r="72">
          <cell r="B72">
            <v>37390</v>
          </cell>
          <cell r="C72">
            <v>24.5</v>
          </cell>
          <cell r="D72">
            <v>402.91</v>
          </cell>
          <cell r="E72">
            <v>1097.28</v>
          </cell>
          <cell r="F72">
            <v>74.48</v>
          </cell>
        </row>
        <row r="73">
          <cell r="B73">
            <v>37391</v>
          </cell>
          <cell r="C73">
            <v>24.1</v>
          </cell>
          <cell r="D73">
            <v>402.36</v>
          </cell>
          <cell r="E73">
            <v>1091.07</v>
          </cell>
          <cell r="F73">
            <v>74.44</v>
          </cell>
        </row>
        <row r="74">
          <cell r="B74">
            <v>37392</v>
          </cell>
          <cell r="C74">
            <v>24</v>
          </cell>
          <cell r="D74">
            <v>406</v>
          </cell>
          <cell r="E74">
            <v>1098.23</v>
          </cell>
          <cell r="F74">
            <v>74.260000000000005</v>
          </cell>
        </row>
        <row r="75">
          <cell r="B75">
            <v>37393</v>
          </cell>
          <cell r="C75">
            <v>23.65</v>
          </cell>
          <cell r="D75">
            <v>417.05</v>
          </cell>
          <cell r="E75">
            <v>1106.5899999999999</v>
          </cell>
          <cell r="F75">
            <v>74.819999999999993</v>
          </cell>
        </row>
        <row r="76">
          <cell r="B76">
            <v>37396</v>
          </cell>
          <cell r="C76">
            <v>23.75</v>
          </cell>
          <cell r="D76">
            <v>425.43</v>
          </cell>
          <cell r="E76">
            <v>1091.8800000000001</v>
          </cell>
          <cell r="F76">
            <v>74.33</v>
          </cell>
        </row>
        <row r="77">
          <cell r="B77">
            <v>37397</v>
          </cell>
          <cell r="C77">
            <v>24</v>
          </cell>
          <cell r="D77">
            <v>421.02</v>
          </cell>
          <cell r="E77">
            <v>1079.8800000000001</v>
          </cell>
          <cell r="F77">
            <v>74.09</v>
          </cell>
        </row>
        <row r="78">
          <cell r="B78">
            <v>37398</v>
          </cell>
          <cell r="C78">
            <v>24</v>
          </cell>
          <cell r="D78">
            <v>414.07</v>
          </cell>
          <cell r="E78">
            <v>1086.02</v>
          </cell>
          <cell r="F78">
            <v>74.59</v>
          </cell>
        </row>
        <row r="79">
          <cell r="B79">
            <v>37399</v>
          </cell>
          <cell r="C79">
            <v>24.1</v>
          </cell>
          <cell r="D79">
            <v>415.5</v>
          </cell>
          <cell r="E79">
            <v>1097.08</v>
          </cell>
          <cell r="F79">
            <v>75.099999999999994</v>
          </cell>
        </row>
        <row r="80">
          <cell r="B80">
            <v>37400</v>
          </cell>
          <cell r="C80">
            <v>23.6</v>
          </cell>
          <cell r="D80">
            <v>402.89</v>
          </cell>
          <cell r="E80">
            <v>1083.82</v>
          </cell>
          <cell r="F80">
            <v>74.86</v>
          </cell>
        </row>
        <row r="81">
          <cell r="B81">
            <v>37403</v>
          </cell>
          <cell r="C81">
            <v>23.6</v>
          </cell>
          <cell r="D81">
            <v>405.79</v>
          </cell>
          <cell r="E81">
            <v>1083.82</v>
          </cell>
          <cell r="F81">
            <v>74.73</v>
          </cell>
        </row>
        <row r="82">
          <cell r="B82">
            <v>37404</v>
          </cell>
          <cell r="C82">
            <v>23.24</v>
          </cell>
          <cell r="D82">
            <v>389.5</v>
          </cell>
          <cell r="E82">
            <v>1074.55</v>
          </cell>
          <cell r="F82">
            <v>74.599999999999994</v>
          </cell>
        </row>
        <row r="83">
          <cell r="B83">
            <v>37405</v>
          </cell>
          <cell r="C83">
            <v>22.75</v>
          </cell>
          <cell r="D83">
            <v>381.26</v>
          </cell>
          <cell r="E83">
            <v>1067.6600000000001</v>
          </cell>
          <cell r="F83">
            <v>74.900000000000006</v>
          </cell>
        </row>
        <row r="84">
          <cell r="B84">
            <v>37406</v>
          </cell>
          <cell r="C84">
            <v>22.5</v>
          </cell>
          <cell r="D84">
            <v>379</v>
          </cell>
          <cell r="E84">
            <v>1064.6600000000001</v>
          </cell>
          <cell r="F84">
            <v>74.680000000000007</v>
          </cell>
        </row>
        <row r="85">
          <cell r="B85">
            <v>37407</v>
          </cell>
          <cell r="C85">
            <v>23.3</v>
          </cell>
          <cell r="D85">
            <v>391.26</v>
          </cell>
          <cell r="E85">
            <v>1067.1400000000001</v>
          </cell>
          <cell r="F85">
            <v>75.39</v>
          </cell>
        </row>
        <row r="86">
          <cell r="B86">
            <v>37410</v>
          </cell>
          <cell r="C86">
            <v>23.4</v>
          </cell>
          <cell r="D86">
            <v>391.37</v>
          </cell>
          <cell r="E86">
            <v>1040.68</v>
          </cell>
          <cell r="F86">
            <v>74.930000000000007</v>
          </cell>
        </row>
        <row r="87">
          <cell r="B87">
            <v>37411</v>
          </cell>
          <cell r="C87">
            <v>23.2</v>
          </cell>
          <cell r="D87">
            <v>384.19</v>
          </cell>
          <cell r="E87">
            <v>1040.69</v>
          </cell>
          <cell r="F87">
            <v>74.010000000000005</v>
          </cell>
        </row>
        <row r="88">
          <cell r="B88">
            <v>37412</v>
          </cell>
          <cell r="C88">
            <v>23.35</v>
          </cell>
          <cell r="D88">
            <v>387.2</v>
          </cell>
          <cell r="E88">
            <v>1049.9000000000001</v>
          </cell>
          <cell r="F88">
            <v>74.16</v>
          </cell>
        </row>
        <row r="89">
          <cell r="B89">
            <v>37413</v>
          </cell>
          <cell r="C89">
            <v>23.39</v>
          </cell>
          <cell r="D89">
            <v>395.22</v>
          </cell>
          <cell r="E89">
            <v>1029.1500000000001</v>
          </cell>
          <cell r="F89">
            <v>74.09</v>
          </cell>
        </row>
        <row r="90">
          <cell r="B90">
            <v>37414</v>
          </cell>
          <cell r="C90">
            <v>22.9</v>
          </cell>
          <cell r="D90">
            <v>389.74</v>
          </cell>
          <cell r="E90">
            <v>1027.53</v>
          </cell>
          <cell r="F90">
            <v>73.959999999999994</v>
          </cell>
        </row>
        <row r="91">
          <cell r="B91">
            <v>37417</v>
          </cell>
          <cell r="C91">
            <v>21.75</v>
          </cell>
          <cell r="D91">
            <v>396.7</v>
          </cell>
          <cell r="E91">
            <v>1030.74</v>
          </cell>
          <cell r="F91">
            <v>74.14</v>
          </cell>
        </row>
        <row r="92">
          <cell r="B92">
            <v>37418</v>
          </cell>
          <cell r="C92">
            <v>21.99</v>
          </cell>
          <cell r="D92">
            <v>396.15</v>
          </cell>
          <cell r="E92">
            <v>1013.6</v>
          </cell>
          <cell r="F92">
            <v>73.89</v>
          </cell>
        </row>
        <row r="93">
          <cell r="B93">
            <v>37419</v>
          </cell>
          <cell r="C93">
            <v>21.75</v>
          </cell>
          <cell r="D93">
            <v>396.15</v>
          </cell>
          <cell r="E93">
            <v>1020.26</v>
          </cell>
          <cell r="F93">
            <v>72.319999999999993</v>
          </cell>
        </row>
        <row r="94">
          <cell r="B94">
            <v>37420</v>
          </cell>
          <cell r="C94">
            <v>21.02</v>
          </cell>
          <cell r="D94">
            <v>391.06</v>
          </cell>
          <cell r="E94">
            <v>1009.56</v>
          </cell>
          <cell r="F94">
            <v>71.77</v>
          </cell>
        </row>
        <row r="95">
          <cell r="B95">
            <v>37421</v>
          </cell>
          <cell r="C95">
            <v>20.81</v>
          </cell>
          <cell r="D95">
            <v>378.65</v>
          </cell>
          <cell r="E95">
            <v>1007.27</v>
          </cell>
          <cell r="F95">
            <v>70.19</v>
          </cell>
        </row>
        <row r="96">
          <cell r="B96">
            <v>37424</v>
          </cell>
          <cell r="C96">
            <v>20.64</v>
          </cell>
          <cell r="D96">
            <v>376.09</v>
          </cell>
          <cell r="E96">
            <v>1036.17</v>
          </cell>
          <cell r="F96">
            <v>71.61</v>
          </cell>
        </row>
        <row r="97">
          <cell r="B97">
            <v>37425</v>
          </cell>
          <cell r="C97">
            <v>20.45</v>
          </cell>
          <cell r="D97">
            <v>367.51</v>
          </cell>
          <cell r="E97">
            <v>1037.1400000000001</v>
          </cell>
          <cell r="F97">
            <v>72.010000000000005</v>
          </cell>
        </row>
        <row r="98">
          <cell r="B98">
            <v>37426</v>
          </cell>
          <cell r="C98">
            <v>20</v>
          </cell>
          <cell r="D98">
            <v>358.22</v>
          </cell>
          <cell r="E98">
            <v>1019.99</v>
          </cell>
          <cell r="F98">
            <v>71.61</v>
          </cell>
        </row>
        <row r="99">
          <cell r="B99">
            <v>37427</v>
          </cell>
          <cell r="C99">
            <v>20.79</v>
          </cell>
          <cell r="D99">
            <v>350.15</v>
          </cell>
          <cell r="E99">
            <v>1006.29</v>
          </cell>
          <cell r="F99">
            <v>71.53</v>
          </cell>
        </row>
        <row r="100">
          <cell r="B100">
            <v>37428</v>
          </cell>
          <cell r="C100">
            <v>20.76</v>
          </cell>
          <cell r="D100">
            <v>349.22</v>
          </cell>
          <cell r="E100">
            <v>989.14</v>
          </cell>
          <cell r="F100">
            <v>70.64</v>
          </cell>
        </row>
        <row r="101">
          <cell r="B101">
            <v>37431</v>
          </cell>
          <cell r="C101">
            <v>20.7</v>
          </cell>
          <cell r="D101">
            <v>343.97</v>
          </cell>
          <cell r="E101">
            <v>992.72</v>
          </cell>
          <cell r="F101">
            <v>69.84</v>
          </cell>
        </row>
        <row r="102">
          <cell r="B102">
            <v>37432</v>
          </cell>
          <cell r="C102">
            <v>20.85</v>
          </cell>
          <cell r="D102">
            <v>345.44</v>
          </cell>
          <cell r="E102">
            <v>976.14</v>
          </cell>
          <cell r="F102">
            <v>70.13</v>
          </cell>
        </row>
        <row r="103">
          <cell r="B103">
            <v>37433</v>
          </cell>
          <cell r="C103">
            <v>20.6</v>
          </cell>
          <cell r="D103">
            <v>335.89</v>
          </cell>
          <cell r="E103">
            <v>973.53</v>
          </cell>
          <cell r="F103">
            <v>70.53</v>
          </cell>
        </row>
        <row r="104">
          <cell r="B104">
            <v>37434</v>
          </cell>
          <cell r="C104">
            <v>20.6</v>
          </cell>
          <cell r="D104">
            <v>352.94</v>
          </cell>
          <cell r="E104">
            <v>990.64</v>
          </cell>
          <cell r="F104">
            <v>70.97</v>
          </cell>
        </row>
        <row r="105">
          <cell r="B105">
            <v>37435</v>
          </cell>
          <cell r="C105">
            <v>21.1</v>
          </cell>
          <cell r="D105">
            <v>353.79</v>
          </cell>
          <cell r="E105">
            <v>989.82</v>
          </cell>
          <cell r="F105">
            <v>72.12</v>
          </cell>
        </row>
        <row r="106">
          <cell r="B106">
            <v>37438</v>
          </cell>
          <cell r="C106">
            <v>21.3</v>
          </cell>
          <cell r="D106">
            <v>361.78</v>
          </cell>
          <cell r="E106">
            <v>968.65</v>
          </cell>
          <cell r="F106">
            <v>72.22</v>
          </cell>
        </row>
        <row r="107">
          <cell r="B107">
            <v>37439</v>
          </cell>
          <cell r="C107">
            <v>21.25</v>
          </cell>
          <cell r="D107">
            <v>356.29</v>
          </cell>
          <cell r="E107">
            <v>948.09</v>
          </cell>
          <cell r="F107">
            <v>70.180000000000007</v>
          </cell>
        </row>
        <row r="108">
          <cell r="B108">
            <v>37440</v>
          </cell>
          <cell r="C108">
            <v>21.32</v>
          </cell>
          <cell r="D108">
            <v>359.25</v>
          </cell>
          <cell r="E108">
            <v>953.99</v>
          </cell>
          <cell r="F108">
            <v>69.239999999999995</v>
          </cell>
        </row>
        <row r="109">
          <cell r="B109">
            <v>37441</v>
          </cell>
          <cell r="C109">
            <v>21.32</v>
          </cell>
          <cell r="D109">
            <v>364.37</v>
          </cell>
          <cell r="E109">
            <v>953.99</v>
          </cell>
          <cell r="F109">
            <v>69.58</v>
          </cell>
        </row>
        <row r="110">
          <cell r="B110">
            <v>37442</v>
          </cell>
          <cell r="C110">
            <v>21.5</v>
          </cell>
          <cell r="D110">
            <v>377.22</v>
          </cell>
          <cell r="E110">
            <v>989.03</v>
          </cell>
          <cell r="F110">
            <v>70.75</v>
          </cell>
        </row>
        <row r="111">
          <cell r="B111">
            <v>37445</v>
          </cell>
          <cell r="C111">
            <v>21.49</v>
          </cell>
          <cell r="D111">
            <v>380.03</v>
          </cell>
          <cell r="E111">
            <v>976.98</v>
          </cell>
          <cell r="F111">
            <v>71.010000000000005</v>
          </cell>
        </row>
        <row r="112">
          <cell r="B112">
            <v>37446</v>
          </cell>
          <cell r="C112">
            <v>21.49</v>
          </cell>
          <cell r="D112">
            <v>383.88</v>
          </cell>
          <cell r="E112">
            <v>952.83</v>
          </cell>
          <cell r="F112">
            <v>70.56</v>
          </cell>
        </row>
        <row r="113">
          <cell r="B113">
            <v>37447</v>
          </cell>
          <cell r="C113">
            <v>20.99</v>
          </cell>
          <cell r="D113">
            <v>391.17</v>
          </cell>
          <cell r="E113">
            <v>920.47</v>
          </cell>
          <cell r="F113">
            <v>68.459999999999994</v>
          </cell>
        </row>
        <row r="114">
          <cell r="B114">
            <v>37448</v>
          </cell>
          <cell r="C114">
            <v>19.829999999999998</v>
          </cell>
          <cell r="D114">
            <v>379.33</v>
          </cell>
          <cell r="E114">
            <v>927.37</v>
          </cell>
          <cell r="F114">
            <v>66.569999999999993</v>
          </cell>
        </row>
        <row r="115">
          <cell r="B115">
            <v>37449</v>
          </cell>
          <cell r="C115">
            <v>19.989999999999998</v>
          </cell>
          <cell r="D115">
            <v>379.01</v>
          </cell>
          <cell r="E115">
            <v>921.39</v>
          </cell>
          <cell r="F115">
            <v>67.06</v>
          </cell>
        </row>
        <row r="116">
          <cell r="B116">
            <v>37452</v>
          </cell>
          <cell r="C116">
            <v>19.489999999999998</v>
          </cell>
          <cell r="D116">
            <v>373.97</v>
          </cell>
          <cell r="E116">
            <v>917.93</v>
          </cell>
          <cell r="F116">
            <v>65.569999999999993</v>
          </cell>
        </row>
        <row r="117">
          <cell r="B117">
            <v>37453</v>
          </cell>
          <cell r="C117">
            <v>18.75</v>
          </cell>
          <cell r="D117">
            <v>369.34</v>
          </cell>
          <cell r="E117">
            <v>901.05</v>
          </cell>
          <cell r="F117">
            <v>64.349999999999994</v>
          </cell>
        </row>
        <row r="118">
          <cell r="B118">
            <v>37454</v>
          </cell>
          <cell r="C118">
            <v>19.75</v>
          </cell>
          <cell r="D118">
            <v>376.56</v>
          </cell>
          <cell r="E118">
            <v>906.04</v>
          </cell>
          <cell r="F118">
            <v>65.459999999999994</v>
          </cell>
        </row>
        <row r="119">
          <cell r="B119">
            <v>37455</v>
          </cell>
          <cell r="C119">
            <v>19.3</v>
          </cell>
          <cell r="D119">
            <v>377.29</v>
          </cell>
          <cell r="E119">
            <v>881.56</v>
          </cell>
          <cell r="F119">
            <v>65.78</v>
          </cell>
        </row>
        <row r="120">
          <cell r="B120">
            <v>37456</v>
          </cell>
          <cell r="C120">
            <v>19.5</v>
          </cell>
          <cell r="D120">
            <v>368.7</v>
          </cell>
          <cell r="E120">
            <v>847.76</v>
          </cell>
          <cell r="F120">
            <v>63.87</v>
          </cell>
        </row>
        <row r="121">
          <cell r="B121">
            <v>37459</v>
          </cell>
          <cell r="C121">
            <v>19.100000000000001</v>
          </cell>
          <cell r="D121">
            <v>356.59</v>
          </cell>
          <cell r="E121">
            <v>819.85</v>
          </cell>
          <cell r="F121">
            <v>62.06</v>
          </cell>
        </row>
        <row r="122">
          <cell r="B122">
            <v>37460</v>
          </cell>
          <cell r="C122">
            <v>18</v>
          </cell>
          <cell r="D122">
            <v>350.89</v>
          </cell>
          <cell r="E122">
            <v>797.7</v>
          </cell>
          <cell r="F122">
            <v>60.65</v>
          </cell>
        </row>
        <row r="123">
          <cell r="B123">
            <v>37461</v>
          </cell>
          <cell r="C123">
            <v>18.100000000000001</v>
          </cell>
          <cell r="D123">
            <v>324.95999999999998</v>
          </cell>
          <cell r="E123">
            <v>843.42</v>
          </cell>
          <cell r="F123">
            <v>61.36</v>
          </cell>
        </row>
        <row r="124">
          <cell r="B124">
            <v>37462</v>
          </cell>
          <cell r="C124">
            <v>17.989999999999998</v>
          </cell>
          <cell r="D124">
            <v>320.67</v>
          </cell>
          <cell r="E124">
            <v>838.68</v>
          </cell>
          <cell r="F124">
            <v>63.11</v>
          </cell>
        </row>
        <row r="125">
          <cell r="B125">
            <v>37463</v>
          </cell>
          <cell r="C125">
            <v>18.25</v>
          </cell>
          <cell r="D125">
            <v>322.8</v>
          </cell>
          <cell r="E125">
            <v>852.84</v>
          </cell>
          <cell r="F125">
            <v>63.05</v>
          </cell>
        </row>
        <row r="126">
          <cell r="B126">
            <v>37466</v>
          </cell>
          <cell r="C126">
            <v>18.3</v>
          </cell>
          <cell r="D126">
            <v>335.66</v>
          </cell>
          <cell r="E126">
            <v>898.96</v>
          </cell>
          <cell r="F126">
            <v>65.03</v>
          </cell>
        </row>
        <row r="127">
          <cell r="B127">
            <v>37467</v>
          </cell>
          <cell r="C127">
            <v>18</v>
          </cell>
          <cell r="D127">
            <v>332.48</v>
          </cell>
          <cell r="E127">
            <v>902.78</v>
          </cell>
          <cell r="F127">
            <v>64.98</v>
          </cell>
        </row>
        <row r="128">
          <cell r="B128">
            <v>37468</v>
          </cell>
          <cell r="C128">
            <v>18</v>
          </cell>
          <cell r="D128">
            <v>326.23</v>
          </cell>
          <cell r="E128">
            <v>911.62</v>
          </cell>
          <cell r="F128">
            <v>65.239999999999995</v>
          </cell>
        </row>
        <row r="129">
          <cell r="B129">
            <v>37469</v>
          </cell>
          <cell r="C129">
            <v>19</v>
          </cell>
          <cell r="D129">
            <v>332.3</v>
          </cell>
          <cell r="E129">
            <v>884.66</v>
          </cell>
          <cell r="F129">
            <v>63.67</v>
          </cell>
        </row>
        <row r="130">
          <cell r="B130">
            <v>37470</v>
          </cell>
          <cell r="C130">
            <v>18.079999999999998</v>
          </cell>
          <cell r="D130">
            <v>327.96</v>
          </cell>
          <cell r="E130">
            <v>864.24</v>
          </cell>
          <cell r="F130">
            <v>63.79</v>
          </cell>
        </row>
        <row r="131">
          <cell r="B131">
            <v>37473</v>
          </cell>
          <cell r="C131">
            <v>17.899999999999999</v>
          </cell>
          <cell r="D131">
            <v>316.39999999999998</v>
          </cell>
          <cell r="E131">
            <v>834.6</v>
          </cell>
          <cell r="F131">
            <v>62.11</v>
          </cell>
        </row>
        <row r="132">
          <cell r="B132">
            <v>37474</v>
          </cell>
          <cell r="C132">
            <v>17.93</v>
          </cell>
          <cell r="D132">
            <v>313.99</v>
          </cell>
          <cell r="E132">
            <v>859.57</v>
          </cell>
          <cell r="F132">
            <v>63.17</v>
          </cell>
        </row>
        <row r="133">
          <cell r="B133">
            <v>37475</v>
          </cell>
          <cell r="C133">
            <v>18.3</v>
          </cell>
          <cell r="D133">
            <v>325.81</v>
          </cell>
          <cell r="E133">
            <v>876.77</v>
          </cell>
          <cell r="F133">
            <v>63.72</v>
          </cell>
        </row>
        <row r="134">
          <cell r="B134">
            <v>37476</v>
          </cell>
          <cell r="C134">
            <v>18.25</v>
          </cell>
          <cell r="D134">
            <v>329.91</v>
          </cell>
          <cell r="E134">
            <v>905.46</v>
          </cell>
          <cell r="F134">
            <v>65.12</v>
          </cell>
        </row>
        <row r="135">
          <cell r="B135">
            <v>37477</v>
          </cell>
          <cell r="C135">
            <v>19.149999999999999</v>
          </cell>
          <cell r="D135">
            <v>324.77999999999997</v>
          </cell>
          <cell r="E135">
            <v>908.64</v>
          </cell>
          <cell r="F135">
            <v>65.91</v>
          </cell>
        </row>
        <row r="136">
          <cell r="B136">
            <v>37480</v>
          </cell>
          <cell r="C136">
            <v>19.079999999999998</v>
          </cell>
          <cell r="D136">
            <v>324.97000000000003</v>
          </cell>
          <cell r="E136">
            <v>903.8</v>
          </cell>
          <cell r="F136">
            <v>65.06</v>
          </cell>
        </row>
        <row r="137">
          <cell r="B137">
            <v>37481</v>
          </cell>
          <cell r="C137">
            <v>19</v>
          </cell>
          <cell r="D137">
            <v>329.96</v>
          </cell>
          <cell r="E137">
            <v>884.21</v>
          </cell>
          <cell r="F137">
            <v>64.819999999999993</v>
          </cell>
        </row>
        <row r="138">
          <cell r="B138">
            <v>37482</v>
          </cell>
          <cell r="C138">
            <v>18.75</v>
          </cell>
          <cell r="D138">
            <v>335.09</v>
          </cell>
          <cell r="E138">
            <v>919.62</v>
          </cell>
          <cell r="F138">
            <v>65.78</v>
          </cell>
        </row>
        <row r="139">
          <cell r="B139">
            <v>37483</v>
          </cell>
          <cell r="C139">
            <v>18.7</v>
          </cell>
          <cell r="D139">
            <v>339.89</v>
          </cell>
          <cell r="E139">
            <v>930.25</v>
          </cell>
          <cell r="F139">
            <v>67.13</v>
          </cell>
        </row>
        <row r="140">
          <cell r="B140">
            <v>37484</v>
          </cell>
          <cell r="C140">
            <v>18.75</v>
          </cell>
          <cell r="D140">
            <v>340.18</v>
          </cell>
          <cell r="E140">
            <v>928.77</v>
          </cell>
          <cell r="F140">
            <v>66.84</v>
          </cell>
        </row>
        <row r="141">
          <cell r="B141">
            <v>37487</v>
          </cell>
          <cell r="C141">
            <v>18.399999999999999</v>
          </cell>
          <cell r="D141">
            <v>347.94</v>
          </cell>
          <cell r="E141">
            <v>950.72</v>
          </cell>
          <cell r="F141">
            <v>67.59</v>
          </cell>
        </row>
        <row r="142">
          <cell r="B142">
            <v>37488</v>
          </cell>
          <cell r="C142">
            <v>18</v>
          </cell>
          <cell r="D142">
            <v>347.76</v>
          </cell>
          <cell r="E142">
            <v>937.43</v>
          </cell>
          <cell r="F142">
            <v>66.87</v>
          </cell>
        </row>
        <row r="143">
          <cell r="B143">
            <v>37489</v>
          </cell>
          <cell r="C143">
            <v>17.5</v>
          </cell>
          <cell r="D143">
            <v>350.43</v>
          </cell>
          <cell r="E143">
            <v>949.36</v>
          </cell>
          <cell r="F143">
            <v>66.87</v>
          </cell>
        </row>
        <row r="144">
          <cell r="B144">
            <v>37490</v>
          </cell>
          <cell r="C144">
            <v>17.649999999999999</v>
          </cell>
          <cell r="D144">
            <v>354.19</v>
          </cell>
          <cell r="E144">
            <v>962.7</v>
          </cell>
          <cell r="F144">
            <v>67.58</v>
          </cell>
        </row>
        <row r="145">
          <cell r="B145">
            <v>37491</v>
          </cell>
          <cell r="C145">
            <v>17.850000000000001</v>
          </cell>
          <cell r="D145">
            <v>347.39</v>
          </cell>
          <cell r="E145">
            <v>940.86</v>
          </cell>
          <cell r="F145">
            <v>66.39</v>
          </cell>
        </row>
        <row r="146">
          <cell r="B146">
            <v>37494</v>
          </cell>
          <cell r="C146">
            <v>17.989999999999998</v>
          </cell>
          <cell r="D146">
            <v>344.46</v>
          </cell>
          <cell r="E146">
            <v>947.95</v>
          </cell>
          <cell r="F146">
            <v>66.08</v>
          </cell>
        </row>
        <row r="147">
          <cell r="B147">
            <v>37495</v>
          </cell>
          <cell r="C147">
            <v>18.100000000000001</v>
          </cell>
          <cell r="D147">
            <v>353.09</v>
          </cell>
          <cell r="E147">
            <v>934.82</v>
          </cell>
          <cell r="F147">
            <v>66.56</v>
          </cell>
        </row>
        <row r="148">
          <cell r="B148">
            <v>37496</v>
          </cell>
          <cell r="C148">
            <v>18.46</v>
          </cell>
          <cell r="D148">
            <v>347.54</v>
          </cell>
          <cell r="E148">
            <v>917.87</v>
          </cell>
          <cell r="F148">
            <v>64.989999999999995</v>
          </cell>
        </row>
        <row r="149">
          <cell r="B149">
            <v>37497</v>
          </cell>
          <cell r="C149">
            <v>18.149999999999999</v>
          </cell>
          <cell r="D149">
            <v>334.44</v>
          </cell>
          <cell r="E149">
            <v>917.8</v>
          </cell>
          <cell r="F149">
            <v>64.239999999999995</v>
          </cell>
        </row>
        <row r="150">
          <cell r="B150">
            <v>37498</v>
          </cell>
          <cell r="C150">
            <v>18.11</v>
          </cell>
          <cell r="D150">
            <v>332.9</v>
          </cell>
          <cell r="E150">
            <v>916.07</v>
          </cell>
          <cell r="F150">
            <v>64.3</v>
          </cell>
        </row>
        <row r="151">
          <cell r="B151">
            <v>37501</v>
          </cell>
          <cell r="C151">
            <v>18.11</v>
          </cell>
          <cell r="D151">
            <v>329.44</v>
          </cell>
          <cell r="E151">
            <v>916.07</v>
          </cell>
          <cell r="F151">
            <v>64.040000000000006</v>
          </cell>
        </row>
        <row r="152">
          <cell r="B152">
            <v>37502</v>
          </cell>
          <cell r="C152">
            <v>17.850000000000001</v>
          </cell>
          <cell r="D152">
            <v>328.93</v>
          </cell>
          <cell r="E152">
            <v>878.02</v>
          </cell>
          <cell r="F152">
            <v>62.68</v>
          </cell>
        </row>
        <row r="153">
          <cell r="B153">
            <v>37503</v>
          </cell>
          <cell r="C153">
            <v>17.72</v>
          </cell>
          <cell r="D153">
            <v>334.3</v>
          </cell>
          <cell r="E153">
            <v>893.4</v>
          </cell>
          <cell r="F153">
            <v>63.08</v>
          </cell>
        </row>
        <row r="154">
          <cell r="B154">
            <v>37504</v>
          </cell>
          <cell r="C154">
            <v>17.64</v>
          </cell>
          <cell r="D154">
            <v>331.77</v>
          </cell>
          <cell r="E154">
            <v>879.15</v>
          </cell>
          <cell r="F154">
            <v>63.34</v>
          </cell>
        </row>
        <row r="155">
          <cell r="B155">
            <v>37505</v>
          </cell>
          <cell r="C155">
            <v>16.899999999999999</v>
          </cell>
          <cell r="D155">
            <v>335.47</v>
          </cell>
          <cell r="E155">
            <v>893.92</v>
          </cell>
          <cell r="F155">
            <v>64.489999999999995</v>
          </cell>
        </row>
        <row r="156">
          <cell r="B156">
            <v>37508</v>
          </cell>
          <cell r="C156">
            <v>16.899999999999999</v>
          </cell>
          <cell r="D156">
            <v>334.7</v>
          </cell>
          <cell r="E156">
            <v>902.96</v>
          </cell>
          <cell r="F156">
            <v>64.510000000000005</v>
          </cell>
        </row>
        <row r="157">
          <cell r="B157">
            <v>37509</v>
          </cell>
          <cell r="C157">
            <v>17.53</v>
          </cell>
          <cell r="D157">
            <v>343.59</v>
          </cell>
          <cell r="E157">
            <v>909.58</v>
          </cell>
          <cell r="F157">
            <v>65.61</v>
          </cell>
        </row>
        <row r="158">
          <cell r="B158">
            <v>37510</v>
          </cell>
          <cell r="C158">
            <v>17.850000000000001</v>
          </cell>
          <cell r="D158">
            <v>346.94</v>
          </cell>
          <cell r="E158">
            <v>909.45</v>
          </cell>
          <cell r="F158">
            <v>65.75</v>
          </cell>
        </row>
        <row r="159">
          <cell r="B159">
            <v>37511</v>
          </cell>
          <cell r="C159">
            <v>18.14</v>
          </cell>
          <cell r="D159">
            <v>344.47</v>
          </cell>
          <cell r="E159">
            <v>886.91</v>
          </cell>
          <cell r="F159">
            <v>64.709999999999994</v>
          </cell>
        </row>
        <row r="160">
          <cell r="B160">
            <v>37512</v>
          </cell>
          <cell r="C160">
            <v>18.079999999999998</v>
          </cell>
          <cell r="D160">
            <v>337.11</v>
          </cell>
          <cell r="E160">
            <v>889.81</v>
          </cell>
          <cell r="F160">
            <v>64.66</v>
          </cell>
        </row>
        <row r="161">
          <cell r="B161">
            <v>37515</v>
          </cell>
          <cell r="C161">
            <v>18</v>
          </cell>
          <cell r="D161">
            <v>334.84</v>
          </cell>
          <cell r="E161">
            <v>891.1</v>
          </cell>
          <cell r="F161">
            <v>64.680000000000007</v>
          </cell>
        </row>
        <row r="162">
          <cell r="B162">
            <v>37516</v>
          </cell>
          <cell r="C162">
            <v>18.28</v>
          </cell>
          <cell r="D162">
            <v>340.38</v>
          </cell>
          <cell r="E162">
            <v>873.52</v>
          </cell>
          <cell r="F162">
            <v>62.43</v>
          </cell>
        </row>
        <row r="163">
          <cell r="B163">
            <v>37517</v>
          </cell>
          <cell r="C163">
            <v>18.2</v>
          </cell>
          <cell r="D163">
            <v>329.77</v>
          </cell>
          <cell r="E163">
            <v>869.46</v>
          </cell>
          <cell r="F163">
            <v>61.63</v>
          </cell>
        </row>
        <row r="164">
          <cell r="B164">
            <v>37518</v>
          </cell>
          <cell r="C164">
            <v>17.96</v>
          </cell>
          <cell r="D164">
            <v>324.45999999999998</v>
          </cell>
          <cell r="E164">
            <v>843.32</v>
          </cell>
          <cell r="F164">
            <v>60.76</v>
          </cell>
        </row>
        <row r="165">
          <cell r="B165">
            <v>37519</v>
          </cell>
          <cell r="C165">
            <v>17.8</v>
          </cell>
          <cell r="D165">
            <v>333.56</v>
          </cell>
          <cell r="E165">
            <v>845.39</v>
          </cell>
          <cell r="F165">
            <v>60.54</v>
          </cell>
        </row>
        <row r="166">
          <cell r="B166">
            <v>37522</v>
          </cell>
          <cell r="C166">
            <v>17.78</v>
          </cell>
          <cell r="D166">
            <v>331.61</v>
          </cell>
          <cell r="E166">
            <v>833.7</v>
          </cell>
          <cell r="F166">
            <v>59.64</v>
          </cell>
        </row>
        <row r="167">
          <cell r="B167">
            <v>37523</v>
          </cell>
          <cell r="C167">
            <v>16.79</v>
          </cell>
          <cell r="D167">
            <v>335.12</v>
          </cell>
          <cell r="E167">
            <v>819.29</v>
          </cell>
          <cell r="F167">
            <v>58.3</v>
          </cell>
        </row>
        <row r="168">
          <cell r="B168">
            <v>37524</v>
          </cell>
          <cell r="C168">
            <v>16.989999999999998</v>
          </cell>
          <cell r="D168">
            <v>343.06</v>
          </cell>
          <cell r="E168">
            <v>839.66</v>
          </cell>
          <cell r="F168">
            <v>58.99</v>
          </cell>
        </row>
        <row r="169">
          <cell r="B169">
            <v>37525</v>
          </cell>
          <cell r="C169">
            <v>17.86</v>
          </cell>
          <cell r="D169">
            <v>346.94</v>
          </cell>
          <cell r="E169">
            <v>854.95</v>
          </cell>
          <cell r="F169">
            <v>61.04</v>
          </cell>
        </row>
        <row r="170">
          <cell r="B170">
            <v>37526</v>
          </cell>
          <cell r="C170">
            <v>17.899999999999999</v>
          </cell>
          <cell r="D170">
            <v>342.11</v>
          </cell>
          <cell r="E170">
            <v>827.37</v>
          </cell>
          <cell r="F170">
            <v>60.08</v>
          </cell>
        </row>
        <row r="171">
          <cell r="B171">
            <v>37529</v>
          </cell>
          <cell r="C171">
            <v>17.100000000000001</v>
          </cell>
          <cell r="D171">
            <v>334.06</v>
          </cell>
          <cell r="E171">
            <v>815.28</v>
          </cell>
          <cell r="F171">
            <v>58.22</v>
          </cell>
        </row>
        <row r="172">
          <cell r="B172">
            <v>37530</v>
          </cell>
          <cell r="C172">
            <v>17.5</v>
          </cell>
          <cell r="D172">
            <v>335.18</v>
          </cell>
          <cell r="E172">
            <v>847.91</v>
          </cell>
          <cell r="F172">
            <v>58.4</v>
          </cell>
        </row>
        <row r="173">
          <cell r="B173">
            <v>37531</v>
          </cell>
          <cell r="C173">
            <v>18</v>
          </cell>
          <cell r="D173">
            <v>341.42</v>
          </cell>
          <cell r="E173">
            <v>827.91</v>
          </cell>
          <cell r="F173">
            <v>58.55</v>
          </cell>
        </row>
        <row r="174">
          <cell r="B174">
            <v>37532</v>
          </cell>
          <cell r="C174">
            <v>18</v>
          </cell>
          <cell r="D174">
            <v>346.54</v>
          </cell>
          <cell r="E174">
            <v>818.95</v>
          </cell>
          <cell r="F174">
            <v>58.36</v>
          </cell>
        </row>
        <row r="175">
          <cell r="B175">
            <v>37533</v>
          </cell>
          <cell r="C175">
            <v>18.100000000000001</v>
          </cell>
          <cell r="D175">
            <v>351.91</v>
          </cell>
          <cell r="E175">
            <v>800.58</v>
          </cell>
          <cell r="F175">
            <v>58.11</v>
          </cell>
        </row>
        <row r="176">
          <cell r="B176">
            <v>37536</v>
          </cell>
          <cell r="C176">
            <v>18.100000000000001</v>
          </cell>
          <cell r="D176">
            <v>354.81</v>
          </cell>
          <cell r="E176">
            <v>785.28</v>
          </cell>
          <cell r="F176">
            <v>56.94</v>
          </cell>
        </row>
        <row r="177">
          <cell r="B177">
            <v>37537</v>
          </cell>
          <cell r="C177">
            <v>17.7</v>
          </cell>
          <cell r="D177">
            <v>353.52</v>
          </cell>
          <cell r="E177">
            <v>798.55</v>
          </cell>
          <cell r="F177">
            <v>56.87</v>
          </cell>
        </row>
        <row r="178">
          <cell r="B178">
            <v>37538</v>
          </cell>
          <cell r="C178">
            <v>17.809999999999999</v>
          </cell>
          <cell r="D178">
            <v>348.51</v>
          </cell>
          <cell r="E178">
            <v>776.76</v>
          </cell>
          <cell r="F178">
            <v>56.12</v>
          </cell>
        </row>
        <row r="179">
          <cell r="B179">
            <v>37539</v>
          </cell>
          <cell r="C179">
            <v>17.809999999999999</v>
          </cell>
          <cell r="D179">
            <v>341.47</v>
          </cell>
          <cell r="E179">
            <v>803.92</v>
          </cell>
          <cell r="F179">
            <v>56.79</v>
          </cell>
        </row>
        <row r="180">
          <cell r="B180">
            <v>37540</v>
          </cell>
          <cell r="C180">
            <v>17.73</v>
          </cell>
          <cell r="D180">
            <v>342.53</v>
          </cell>
          <cell r="E180">
            <v>835.32</v>
          </cell>
          <cell r="F180">
            <v>59.3</v>
          </cell>
        </row>
        <row r="181">
          <cell r="B181">
            <v>37543</v>
          </cell>
          <cell r="C181">
            <v>17.98</v>
          </cell>
          <cell r="D181">
            <v>339.52</v>
          </cell>
          <cell r="E181">
            <v>841.44</v>
          </cell>
          <cell r="F181">
            <v>58.81</v>
          </cell>
        </row>
        <row r="182">
          <cell r="B182">
            <v>37544</v>
          </cell>
          <cell r="C182">
            <v>17.97</v>
          </cell>
          <cell r="D182">
            <v>350.29</v>
          </cell>
          <cell r="E182">
            <v>881.27</v>
          </cell>
          <cell r="F182">
            <v>61.19</v>
          </cell>
        </row>
        <row r="183">
          <cell r="B183">
            <v>37545</v>
          </cell>
          <cell r="C183">
            <v>18.010000000000002</v>
          </cell>
          <cell r="D183">
            <v>352.56</v>
          </cell>
          <cell r="E183">
            <v>860.02</v>
          </cell>
          <cell r="F183">
            <v>60.82</v>
          </cell>
        </row>
        <row r="184">
          <cell r="B184">
            <v>37546</v>
          </cell>
          <cell r="C184">
            <v>18</v>
          </cell>
          <cell r="D184">
            <v>358.85</v>
          </cell>
          <cell r="E184">
            <v>879.2</v>
          </cell>
          <cell r="F184">
            <v>61.18</v>
          </cell>
        </row>
        <row r="185">
          <cell r="B185">
            <v>37547</v>
          </cell>
          <cell r="C185">
            <v>18.57</v>
          </cell>
          <cell r="D185">
            <v>357.43</v>
          </cell>
          <cell r="E185">
            <v>884.39</v>
          </cell>
          <cell r="F185">
            <v>61.05</v>
          </cell>
        </row>
        <row r="186">
          <cell r="B186">
            <v>37550</v>
          </cell>
          <cell r="C186">
            <v>19.8</v>
          </cell>
          <cell r="D186">
            <v>360.23</v>
          </cell>
          <cell r="E186">
            <v>899.72</v>
          </cell>
          <cell r="F186">
            <v>61.88</v>
          </cell>
        </row>
        <row r="187">
          <cell r="B187">
            <v>37551</v>
          </cell>
          <cell r="C187">
            <v>20.5</v>
          </cell>
          <cell r="D187">
            <v>358.01</v>
          </cell>
          <cell r="E187">
            <v>890.16</v>
          </cell>
          <cell r="F187">
            <v>61.88</v>
          </cell>
        </row>
        <row r="188">
          <cell r="B188">
            <v>37552</v>
          </cell>
          <cell r="C188">
            <v>20.3</v>
          </cell>
          <cell r="D188">
            <v>357.53</v>
          </cell>
          <cell r="E188">
            <v>896.14</v>
          </cell>
          <cell r="F188">
            <v>61.54</v>
          </cell>
        </row>
        <row r="189">
          <cell r="B189">
            <v>37553</v>
          </cell>
          <cell r="C189">
            <v>20</v>
          </cell>
          <cell r="D189">
            <v>348.53</v>
          </cell>
          <cell r="E189">
            <v>882.5</v>
          </cell>
          <cell r="F189">
            <v>61.09</v>
          </cell>
        </row>
        <row r="190">
          <cell r="B190">
            <v>37554</v>
          </cell>
          <cell r="C190">
            <v>19.95</v>
          </cell>
          <cell r="D190">
            <v>348.94</v>
          </cell>
          <cell r="E190">
            <v>897.65</v>
          </cell>
          <cell r="F190">
            <v>60.73</v>
          </cell>
        </row>
        <row r="191">
          <cell r="B191">
            <v>37557</v>
          </cell>
          <cell r="C191">
            <v>19.940000000000001</v>
          </cell>
          <cell r="D191">
            <v>352.8</v>
          </cell>
          <cell r="E191">
            <v>890.23</v>
          </cell>
          <cell r="F191">
            <v>61.42</v>
          </cell>
        </row>
        <row r="192">
          <cell r="B192">
            <v>37558</v>
          </cell>
          <cell r="C192">
            <v>19.89</v>
          </cell>
          <cell r="D192">
            <v>349.22</v>
          </cell>
          <cell r="E192">
            <v>882.15</v>
          </cell>
          <cell r="F192">
            <v>61.42</v>
          </cell>
        </row>
        <row r="193">
          <cell r="B193">
            <v>37559</v>
          </cell>
          <cell r="C193">
            <v>20.190000000000001</v>
          </cell>
          <cell r="D193">
            <v>352.71</v>
          </cell>
          <cell r="E193">
            <v>890.71</v>
          </cell>
          <cell r="F193">
            <v>61.21</v>
          </cell>
        </row>
        <row r="194">
          <cell r="B194">
            <v>37560</v>
          </cell>
          <cell r="C194">
            <v>19.97</v>
          </cell>
          <cell r="D194">
            <v>358.65</v>
          </cell>
          <cell r="E194">
            <v>885.76</v>
          </cell>
          <cell r="F194">
            <v>61.25</v>
          </cell>
        </row>
        <row r="195">
          <cell r="B195">
            <v>37561</v>
          </cell>
          <cell r="C195">
            <v>19.91</v>
          </cell>
          <cell r="D195">
            <v>357.45</v>
          </cell>
          <cell r="E195">
            <v>900.96</v>
          </cell>
          <cell r="F195">
            <v>60.63</v>
          </cell>
        </row>
        <row r="196">
          <cell r="B196">
            <v>37564</v>
          </cell>
          <cell r="C196">
            <v>19.7</v>
          </cell>
          <cell r="D196">
            <v>358.65</v>
          </cell>
          <cell r="E196">
            <v>908.35</v>
          </cell>
          <cell r="F196">
            <v>60.42</v>
          </cell>
        </row>
        <row r="197">
          <cell r="B197">
            <v>37565</v>
          </cell>
          <cell r="C197">
            <v>19.8</v>
          </cell>
          <cell r="D197">
            <v>351.86</v>
          </cell>
          <cell r="E197">
            <v>915.39</v>
          </cell>
          <cell r="F197">
            <v>60.42</v>
          </cell>
        </row>
        <row r="198">
          <cell r="B198">
            <v>37566</v>
          </cell>
          <cell r="C198">
            <v>19.78</v>
          </cell>
          <cell r="D198">
            <v>347.92</v>
          </cell>
          <cell r="E198">
            <v>923.76</v>
          </cell>
          <cell r="F198">
            <v>60.81</v>
          </cell>
        </row>
        <row r="199">
          <cell r="B199">
            <v>37567</v>
          </cell>
          <cell r="C199">
            <v>19.53</v>
          </cell>
          <cell r="D199">
            <v>347.92</v>
          </cell>
          <cell r="E199">
            <v>902.65</v>
          </cell>
          <cell r="F199">
            <v>60.33</v>
          </cell>
        </row>
        <row r="200">
          <cell r="B200">
            <v>37568</v>
          </cell>
          <cell r="C200">
            <v>19.8</v>
          </cell>
          <cell r="D200">
            <v>347.92</v>
          </cell>
          <cell r="E200">
            <v>894.74</v>
          </cell>
          <cell r="F200">
            <v>60.05</v>
          </cell>
        </row>
        <row r="201">
          <cell r="B201">
            <v>37570</v>
          </cell>
          <cell r="C201">
            <v>19.8</v>
          </cell>
          <cell r="D201">
            <v>346.72</v>
          </cell>
          <cell r="E201">
            <v>894.74</v>
          </cell>
          <cell r="F201" t="e">
            <v>#N/A</v>
          </cell>
        </row>
        <row r="202">
          <cell r="B202">
            <v>37571</v>
          </cell>
          <cell r="C202">
            <v>19.600000000000001</v>
          </cell>
          <cell r="D202">
            <v>346.52</v>
          </cell>
          <cell r="E202">
            <v>876.19</v>
          </cell>
          <cell r="F202">
            <v>58.29</v>
          </cell>
        </row>
        <row r="203">
          <cell r="B203">
            <v>37572</v>
          </cell>
          <cell r="C203">
            <v>19.739999999999998</v>
          </cell>
          <cell r="D203">
            <v>353.38</v>
          </cell>
          <cell r="E203">
            <v>882.95</v>
          </cell>
          <cell r="F203">
            <v>58.5</v>
          </cell>
        </row>
        <row r="204">
          <cell r="B204">
            <v>37573</v>
          </cell>
          <cell r="C204">
            <v>19.649999999999999</v>
          </cell>
          <cell r="D204">
            <v>352.69</v>
          </cell>
          <cell r="E204">
            <v>882.53</v>
          </cell>
          <cell r="F204">
            <v>58.6</v>
          </cell>
        </row>
        <row r="205">
          <cell r="B205">
            <v>37574</v>
          </cell>
          <cell r="C205">
            <v>19.5</v>
          </cell>
          <cell r="D205">
            <v>348.85</v>
          </cell>
          <cell r="E205">
            <v>904.27</v>
          </cell>
          <cell r="F205">
            <v>59.33</v>
          </cell>
        </row>
        <row r="206">
          <cell r="B206">
            <v>37575</v>
          </cell>
          <cell r="C206">
            <v>19.48</v>
          </cell>
          <cell r="D206">
            <v>350.28</v>
          </cell>
          <cell r="E206">
            <v>909.83</v>
          </cell>
          <cell r="F206">
            <v>59.72</v>
          </cell>
        </row>
        <row r="207">
          <cell r="B207">
            <v>37578</v>
          </cell>
          <cell r="C207">
            <v>19.489999999999998</v>
          </cell>
          <cell r="D207">
            <v>353.4</v>
          </cell>
          <cell r="E207">
            <v>900.36</v>
          </cell>
          <cell r="F207">
            <v>59.46</v>
          </cell>
        </row>
        <row r="208">
          <cell r="B208">
            <v>37579</v>
          </cell>
          <cell r="C208">
            <v>18.989999999999998</v>
          </cell>
          <cell r="D208">
            <v>351.27</v>
          </cell>
          <cell r="E208">
            <v>896.74</v>
          </cell>
          <cell r="F208">
            <v>59.73</v>
          </cell>
        </row>
        <row r="209">
          <cell r="B209">
            <v>37580</v>
          </cell>
          <cell r="C209">
            <v>18.899999999999999</v>
          </cell>
          <cell r="D209">
            <v>351.41</v>
          </cell>
          <cell r="E209">
            <v>914.15</v>
          </cell>
          <cell r="F209">
            <v>59.53</v>
          </cell>
        </row>
        <row r="210">
          <cell r="B210">
            <v>37581</v>
          </cell>
          <cell r="C210">
            <v>18.55</v>
          </cell>
          <cell r="D210">
            <v>356.67</v>
          </cell>
          <cell r="E210">
            <v>933.76</v>
          </cell>
          <cell r="F210">
            <v>59.81</v>
          </cell>
        </row>
        <row r="211">
          <cell r="B211">
            <v>37582</v>
          </cell>
          <cell r="C211">
            <v>18.34</v>
          </cell>
          <cell r="D211">
            <v>353.24</v>
          </cell>
          <cell r="E211">
            <v>930.55</v>
          </cell>
          <cell r="F211">
            <v>59.53</v>
          </cell>
        </row>
        <row r="212">
          <cell r="B212">
            <v>37585</v>
          </cell>
          <cell r="C212">
            <v>18.34</v>
          </cell>
          <cell r="D212">
            <v>357.21</v>
          </cell>
          <cell r="E212">
            <v>932.88</v>
          </cell>
          <cell r="F212">
            <v>58.51</v>
          </cell>
        </row>
        <row r="213">
          <cell r="B213">
            <v>37586</v>
          </cell>
          <cell r="C213">
            <v>18.350000000000001</v>
          </cell>
          <cell r="D213">
            <v>355.62</v>
          </cell>
          <cell r="E213">
            <v>913.31</v>
          </cell>
          <cell r="F213">
            <v>57.81</v>
          </cell>
        </row>
        <row r="214">
          <cell r="B214">
            <v>37587</v>
          </cell>
          <cell r="C214">
            <v>18.48</v>
          </cell>
          <cell r="D214">
            <v>356.2</v>
          </cell>
          <cell r="E214">
            <v>938.87</v>
          </cell>
          <cell r="F214">
            <v>58.7</v>
          </cell>
        </row>
        <row r="215">
          <cell r="B215">
            <v>37588</v>
          </cell>
          <cell r="C215">
            <v>18.48</v>
          </cell>
          <cell r="D215">
            <v>358.48</v>
          </cell>
          <cell r="E215">
            <v>938.87</v>
          </cell>
          <cell r="F215">
            <v>58.99</v>
          </cell>
        </row>
        <row r="216">
          <cell r="B216">
            <v>37589</v>
          </cell>
          <cell r="C216">
            <v>18.45</v>
          </cell>
          <cell r="D216">
            <v>361.15</v>
          </cell>
          <cell r="E216">
            <v>936.31</v>
          </cell>
          <cell r="F216">
            <v>59.17</v>
          </cell>
        </row>
        <row r="217">
          <cell r="B217">
            <v>37592</v>
          </cell>
          <cell r="C217">
            <v>18.25</v>
          </cell>
          <cell r="D217">
            <v>361.01</v>
          </cell>
          <cell r="E217">
            <v>934.53</v>
          </cell>
          <cell r="F217">
            <v>58.83</v>
          </cell>
        </row>
        <row r="218">
          <cell r="B218">
            <v>37593</v>
          </cell>
          <cell r="C218">
            <v>18.329999999999998</v>
          </cell>
          <cell r="D218">
            <v>352.24</v>
          </cell>
          <cell r="E218">
            <v>920.75</v>
          </cell>
          <cell r="F218">
            <v>57.69</v>
          </cell>
        </row>
        <row r="219">
          <cell r="B219">
            <v>37594</v>
          </cell>
          <cell r="C219">
            <v>18.39</v>
          </cell>
          <cell r="D219">
            <v>346.14</v>
          </cell>
          <cell r="E219">
            <v>917.57</v>
          </cell>
          <cell r="F219">
            <v>58.55</v>
          </cell>
        </row>
        <row r="220">
          <cell r="B220">
            <v>37595</v>
          </cell>
          <cell r="C220">
            <v>18.05</v>
          </cell>
          <cell r="D220">
            <v>347.85</v>
          </cell>
          <cell r="E220">
            <v>906.55</v>
          </cell>
          <cell r="F220">
            <v>57.64</v>
          </cell>
        </row>
        <row r="221">
          <cell r="B221">
            <v>37596</v>
          </cell>
          <cell r="C221">
            <v>18.2</v>
          </cell>
          <cell r="D221">
            <v>349.52</v>
          </cell>
          <cell r="E221">
            <v>912.23</v>
          </cell>
          <cell r="F221">
            <v>58</v>
          </cell>
        </row>
        <row r="222">
          <cell r="B222">
            <v>37599</v>
          </cell>
          <cell r="C222">
            <v>18.3</v>
          </cell>
          <cell r="D222">
            <v>350.89</v>
          </cell>
          <cell r="E222">
            <v>892</v>
          </cell>
          <cell r="F222">
            <v>57.3</v>
          </cell>
        </row>
        <row r="223">
          <cell r="B223">
            <v>37600</v>
          </cell>
          <cell r="C223">
            <v>18</v>
          </cell>
          <cell r="D223">
            <v>348.97</v>
          </cell>
          <cell r="E223">
            <v>904.45</v>
          </cell>
          <cell r="F223">
            <v>57.85</v>
          </cell>
        </row>
        <row r="224">
          <cell r="B224">
            <v>37601</v>
          </cell>
          <cell r="C224">
            <v>18.05</v>
          </cell>
          <cell r="D224">
            <v>342.55</v>
          </cell>
          <cell r="E224">
            <v>904.96</v>
          </cell>
          <cell r="F224">
            <v>58.04</v>
          </cell>
        </row>
        <row r="225">
          <cell r="B225">
            <v>37602</v>
          </cell>
          <cell r="C225">
            <v>17.7</v>
          </cell>
          <cell r="D225">
            <v>342.55</v>
          </cell>
          <cell r="E225">
            <v>901.59</v>
          </cell>
          <cell r="F225">
            <v>57.48</v>
          </cell>
        </row>
        <row r="226">
          <cell r="B226">
            <v>37603</v>
          </cell>
          <cell r="C226">
            <v>17.600000000000001</v>
          </cell>
          <cell r="D226">
            <v>342.55</v>
          </cell>
          <cell r="E226">
            <v>889.48</v>
          </cell>
          <cell r="F226">
            <v>57.06</v>
          </cell>
        </row>
        <row r="227">
          <cell r="B227">
            <v>37605</v>
          </cell>
          <cell r="C227">
            <v>17.600000000000001</v>
          </cell>
          <cell r="D227">
            <v>342.52</v>
          </cell>
          <cell r="E227">
            <v>889.48</v>
          </cell>
          <cell r="F227" t="e">
            <v>#N/A</v>
          </cell>
        </row>
        <row r="228">
          <cell r="B228">
            <v>37606</v>
          </cell>
          <cell r="C228">
            <v>17.649999999999999</v>
          </cell>
          <cell r="D228">
            <v>339.56</v>
          </cell>
          <cell r="E228">
            <v>910.4</v>
          </cell>
          <cell r="F228">
            <v>57.91</v>
          </cell>
        </row>
        <row r="229">
          <cell r="B229">
            <v>37607</v>
          </cell>
          <cell r="C229">
            <v>17.149999999999999</v>
          </cell>
          <cell r="D229">
            <v>347.33</v>
          </cell>
          <cell r="E229">
            <v>902.99</v>
          </cell>
          <cell r="F229">
            <v>57.52</v>
          </cell>
        </row>
        <row r="230">
          <cell r="B230">
            <v>37608</v>
          </cell>
          <cell r="C230">
            <v>16.350000000000001</v>
          </cell>
          <cell r="D230">
            <v>346.45</v>
          </cell>
          <cell r="E230">
            <v>891.12</v>
          </cell>
          <cell r="F230">
            <v>57.16</v>
          </cell>
        </row>
        <row r="231">
          <cell r="B231">
            <v>37609</v>
          </cell>
          <cell r="C231">
            <v>17.12</v>
          </cell>
          <cell r="D231">
            <v>350.87</v>
          </cell>
          <cell r="E231">
            <v>884.25</v>
          </cell>
          <cell r="F231">
            <v>56.81</v>
          </cell>
        </row>
        <row r="232">
          <cell r="B232">
            <v>37610</v>
          </cell>
          <cell r="C232">
            <v>17.600000000000001</v>
          </cell>
          <cell r="D232">
            <v>352.72</v>
          </cell>
          <cell r="E232">
            <v>895.75</v>
          </cell>
          <cell r="F232">
            <v>57.57</v>
          </cell>
        </row>
        <row r="233">
          <cell r="B233">
            <v>37613</v>
          </cell>
          <cell r="C233">
            <v>18.399999999999999</v>
          </cell>
          <cell r="D233">
            <v>354.22</v>
          </cell>
          <cell r="E233">
            <v>897.38</v>
          </cell>
          <cell r="F233">
            <v>57.72</v>
          </cell>
        </row>
        <row r="234">
          <cell r="B234">
            <v>37614</v>
          </cell>
          <cell r="C234">
            <v>18.3</v>
          </cell>
          <cell r="D234">
            <v>352.59</v>
          </cell>
          <cell r="E234">
            <v>892.47</v>
          </cell>
          <cell r="F234">
            <v>57.6</v>
          </cell>
        </row>
        <row r="235">
          <cell r="B235">
            <v>37615</v>
          </cell>
          <cell r="C235">
            <v>18.3</v>
          </cell>
          <cell r="D235">
            <v>351.24</v>
          </cell>
          <cell r="E235">
            <v>892.47</v>
          </cell>
          <cell r="F235">
            <v>57.59</v>
          </cell>
        </row>
        <row r="236">
          <cell r="B236">
            <v>37616</v>
          </cell>
          <cell r="C236">
            <v>18.37</v>
          </cell>
          <cell r="D236">
            <v>354.82</v>
          </cell>
          <cell r="E236">
            <v>889.66</v>
          </cell>
          <cell r="F236">
            <v>57.74</v>
          </cell>
        </row>
        <row r="237">
          <cell r="B237">
            <v>37617</v>
          </cell>
          <cell r="C237">
            <v>17.8</v>
          </cell>
          <cell r="D237">
            <v>359.17</v>
          </cell>
          <cell r="E237">
            <v>875.4</v>
          </cell>
          <cell r="F237">
            <v>57.26</v>
          </cell>
        </row>
        <row r="238">
          <cell r="B238">
            <v>37620</v>
          </cell>
          <cell r="C238">
            <v>17.7</v>
          </cell>
          <cell r="D238">
            <v>358.96</v>
          </cell>
          <cell r="E238">
            <v>879.39</v>
          </cell>
          <cell r="F238">
            <v>58.21</v>
          </cell>
        </row>
        <row r="239">
          <cell r="B239">
            <v>37621</v>
          </cell>
          <cell r="C239">
            <v>17.95</v>
          </cell>
          <cell r="D239">
            <v>359.07</v>
          </cell>
          <cell r="E239">
            <v>879.82</v>
          </cell>
          <cell r="F239">
            <v>58.76</v>
          </cell>
        </row>
        <row r="240">
          <cell r="B240">
            <v>37623</v>
          </cell>
          <cell r="C240">
            <v>17.95</v>
          </cell>
          <cell r="D240">
            <v>359.07</v>
          </cell>
          <cell r="E240">
            <v>909.03</v>
          </cell>
          <cell r="F240">
            <v>59.93</v>
          </cell>
        </row>
        <row r="241">
          <cell r="B241">
            <v>37624</v>
          </cell>
          <cell r="C241">
            <v>17.78</v>
          </cell>
          <cell r="D241">
            <v>359.07</v>
          </cell>
          <cell r="E241">
            <v>908.59</v>
          </cell>
          <cell r="F241">
            <v>60.26</v>
          </cell>
        </row>
        <row r="242">
          <cell r="B242">
            <v>37625</v>
          </cell>
          <cell r="C242">
            <v>17.78</v>
          </cell>
          <cell r="D242">
            <v>360.79</v>
          </cell>
          <cell r="E242">
            <v>908.59</v>
          </cell>
          <cell r="F242" t="e">
            <v>#N/A</v>
          </cell>
        </row>
        <row r="243">
          <cell r="B243">
            <v>37626</v>
          </cell>
          <cell r="C243">
            <v>17.78</v>
          </cell>
          <cell r="D243">
            <v>359.79</v>
          </cell>
          <cell r="E243">
            <v>908.59</v>
          </cell>
          <cell r="F243" t="e">
            <v>#N/A</v>
          </cell>
        </row>
        <row r="244">
          <cell r="B244">
            <v>37627</v>
          </cell>
          <cell r="C244">
            <v>17.91</v>
          </cell>
          <cell r="D244">
            <v>359.79</v>
          </cell>
          <cell r="E244">
            <v>929.01</v>
          </cell>
          <cell r="F244">
            <v>60.68</v>
          </cell>
        </row>
        <row r="245">
          <cell r="B245">
            <v>37628</v>
          </cell>
          <cell r="C245">
            <v>18.2</v>
          </cell>
          <cell r="D245">
            <v>359.79</v>
          </cell>
          <cell r="E245">
            <v>922.93</v>
          </cell>
          <cell r="F245">
            <v>60.46</v>
          </cell>
        </row>
        <row r="246">
          <cell r="B246">
            <v>37629</v>
          </cell>
          <cell r="C246">
            <v>18.23</v>
          </cell>
          <cell r="D246">
            <v>354.77</v>
          </cell>
          <cell r="E246">
            <v>909.93</v>
          </cell>
          <cell r="F246">
            <v>59.84</v>
          </cell>
        </row>
        <row r="247">
          <cell r="B247">
            <v>37630</v>
          </cell>
          <cell r="C247">
            <v>18.559999999999999</v>
          </cell>
          <cell r="D247">
            <v>358.36</v>
          </cell>
          <cell r="E247">
            <v>927.58</v>
          </cell>
          <cell r="F247">
            <v>60.54</v>
          </cell>
        </row>
        <row r="248">
          <cell r="B248">
            <v>37631</v>
          </cell>
          <cell r="C248">
            <v>18.68</v>
          </cell>
          <cell r="D248">
            <v>357.94</v>
          </cell>
          <cell r="E248">
            <v>927.57</v>
          </cell>
          <cell r="F248">
            <v>60.15</v>
          </cell>
        </row>
        <row r="249">
          <cell r="B249">
            <v>37634</v>
          </cell>
          <cell r="C249">
            <v>18.93</v>
          </cell>
          <cell r="D249">
            <v>360.45</v>
          </cell>
          <cell r="E249">
            <v>926.26</v>
          </cell>
          <cell r="F249">
            <v>60.26</v>
          </cell>
        </row>
        <row r="250">
          <cell r="B250">
            <v>37635</v>
          </cell>
          <cell r="C250">
            <v>18.97</v>
          </cell>
          <cell r="D250">
            <v>359.28</v>
          </cell>
          <cell r="E250">
            <v>931.66</v>
          </cell>
          <cell r="F250">
            <v>60.3</v>
          </cell>
        </row>
        <row r="251">
          <cell r="B251">
            <v>37636</v>
          </cell>
          <cell r="C251">
            <v>18.7</v>
          </cell>
          <cell r="D251">
            <v>360.88</v>
          </cell>
          <cell r="E251">
            <v>918.22</v>
          </cell>
          <cell r="F251">
            <v>59.2</v>
          </cell>
        </row>
        <row r="252">
          <cell r="B252">
            <v>37637</v>
          </cell>
          <cell r="C252">
            <v>18.59</v>
          </cell>
          <cell r="D252">
            <v>361.49</v>
          </cell>
          <cell r="E252">
            <v>914.6</v>
          </cell>
          <cell r="F252">
            <v>59.62</v>
          </cell>
        </row>
        <row r="253">
          <cell r="B253">
            <v>37638</v>
          </cell>
          <cell r="C253">
            <v>18.23</v>
          </cell>
          <cell r="D253">
            <v>356.4</v>
          </cell>
          <cell r="E253">
            <v>901.78</v>
          </cell>
          <cell r="F253">
            <v>59.54</v>
          </cell>
        </row>
        <row r="254">
          <cell r="B254">
            <v>37641</v>
          </cell>
          <cell r="C254">
            <v>18.23</v>
          </cell>
          <cell r="D254">
            <v>356.08</v>
          </cell>
          <cell r="E254">
            <v>901.78</v>
          </cell>
          <cell r="F254">
            <v>59.64</v>
          </cell>
        </row>
        <row r="255">
          <cell r="B255">
            <v>37642</v>
          </cell>
          <cell r="C255">
            <v>18</v>
          </cell>
          <cell r="D255">
            <v>343.89</v>
          </cell>
          <cell r="E255">
            <v>887.62</v>
          </cell>
          <cell r="F255">
            <v>59</v>
          </cell>
        </row>
        <row r="256">
          <cell r="B256">
            <v>37643</v>
          </cell>
          <cell r="C256">
            <v>18.05</v>
          </cell>
          <cell r="D256">
            <v>342.89</v>
          </cell>
          <cell r="E256">
            <v>878.36</v>
          </cell>
          <cell r="F256">
            <v>58.18</v>
          </cell>
        </row>
        <row r="257">
          <cell r="B257">
            <v>37644</v>
          </cell>
          <cell r="C257">
            <v>18.3</v>
          </cell>
          <cell r="D257">
            <v>341.4</v>
          </cell>
          <cell r="E257">
            <v>887.34</v>
          </cell>
          <cell r="F257">
            <v>57.98</v>
          </cell>
        </row>
        <row r="258">
          <cell r="B258">
            <v>37645</v>
          </cell>
          <cell r="C258">
            <v>18.100000000000001</v>
          </cell>
          <cell r="D258">
            <v>343.31</v>
          </cell>
          <cell r="E258">
            <v>861.4</v>
          </cell>
          <cell r="F258">
            <v>57.37</v>
          </cell>
        </row>
        <row r="259">
          <cell r="B259">
            <v>37648</v>
          </cell>
          <cell r="C259">
            <v>18.13</v>
          </cell>
          <cell r="D259">
            <v>336.08</v>
          </cell>
          <cell r="E259">
            <v>847.48</v>
          </cell>
          <cell r="F259">
            <v>55.62</v>
          </cell>
        </row>
        <row r="260">
          <cell r="B260">
            <v>37649</v>
          </cell>
          <cell r="C260">
            <v>18.02</v>
          </cell>
          <cell r="D260">
            <v>342.72</v>
          </cell>
          <cell r="E260">
            <v>858.54</v>
          </cell>
          <cell r="F260">
            <v>55.97</v>
          </cell>
        </row>
        <row r="261">
          <cell r="B261">
            <v>37650</v>
          </cell>
          <cell r="C261">
            <v>17.95</v>
          </cell>
          <cell r="D261">
            <v>346.58</v>
          </cell>
          <cell r="E261">
            <v>864.36</v>
          </cell>
          <cell r="F261">
            <v>55.86</v>
          </cell>
        </row>
        <row r="262">
          <cell r="B262">
            <v>37651</v>
          </cell>
          <cell r="C262">
            <v>17.850000000000001</v>
          </cell>
          <cell r="D262">
            <v>347.74</v>
          </cell>
          <cell r="E262">
            <v>844.61</v>
          </cell>
          <cell r="F262">
            <v>55.82</v>
          </cell>
        </row>
        <row r="263">
          <cell r="B263">
            <v>37652</v>
          </cell>
          <cell r="C263">
            <v>17.850000000000001</v>
          </cell>
          <cell r="D263">
            <v>345.56</v>
          </cell>
          <cell r="E263">
            <v>855.7</v>
          </cell>
          <cell r="F263">
            <v>56.25</v>
          </cell>
        </row>
        <row r="264">
          <cell r="B264">
            <v>37655</v>
          </cell>
          <cell r="C264">
            <v>17.02</v>
          </cell>
          <cell r="D264">
            <v>347.06</v>
          </cell>
          <cell r="E264">
            <v>860.32</v>
          </cell>
          <cell r="F264">
            <v>56.68</v>
          </cell>
        </row>
        <row r="265">
          <cell r="B265">
            <v>37656</v>
          </cell>
          <cell r="C265">
            <v>17.149999999999999</v>
          </cell>
          <cell r="D265">
            <v>346.69</v>
          </cell>
          <cell r="E265">
            <v>848.2</v>
          </cell>
          <cell r="F265">
            <v>56.06</v>
          </cell>
        </row>
        <row r="266">
          <cell r="B266">
            <v>37657</v>
          </cell>
          <cell r="C266">
            <v>17.25</v>
          </cell>
          <cell r="D266">
            <v>346.79</v>
          </cell>
          <cell r="E266">
            <v>843.59</v>
          </cell>
          <cell r="F266">
            <v>56.46</v>
          </cell>
        </row>
        <row r="267">
          <cell r="B267">
            <v>37658</v>
          </cell>
          <cell r="C267">
            <v>17.2</v>
          </cell>
          <cell r="D267">
            <v>345.23</v>
          </cell>
          <cell r="E267">
            <v>838.15</v>
          </cell>
          <cell r="F267">
            <v>56.06</v>
          </cell>
        </row>
        <row r="268">
          <cell r="B268">
            <v>37659</v>
          </cell>
          <cell r="C268">
            <v>17.16</v>
          </cell>
          <cell r="D268">
            <v>353.46</v>
          </cell>
          <cell r="E268">
            <v>829.69</v>
          </cell>
          <cell r="F268">
            <v>55.32</v>
          </cell>
        </row>
        <row r="269">
          <cell r="B269">
            <v>37662</v>
          </cell>
          <cell r="C269">
            <v>17.350000000000001</v>
          </cell>
          <cell r="D269">
            <v>361.08</v>
          </cell>
          <cell r="E269">
            <v>835.97</v>
          </cell>
          <cell r="F269">
            <v>55.07</v>
          </cell>
        </row>
        <row r="270">
          <cell r="B270">
            <v>37663</v>
          </cell>
          <cell r="C270">
            <v>17.399999999999999</v>
          </cell>
          <cell r="D270">
            <v>370.71</v>
          </cell>
          <cell r="E270">
            <v>829.2</v>
          </cell>
          <cell r="F270">
            <v>55.14</v>
          </cell>
        </row>
        <row r="271">
          <cell r="B271">
            <v>37664</v>
          </cell>
          <cell r="C271">
            <v>17.54</v>
          </cell>
          <cell r="D271">
            <v>369.43</v>
          </cell>
          <cell r="E271">
            <v>818.68</v>
          </cell>
          <cell r="F271">
            <v>54.45</v>
          </cell>
        </row>
        <row r="272">
          <cell r="B272">
            <v>37665</v>
          </cell>
          <cell r="C272">
            <v>17.649999999999999</v>
          </cell>
          <cell r="D272">
            <v>368.7</v>
          </cell>
          <cell r="E272">
            <v>817.37</v>
          </cell>
          <cell r="F272">
            <v>54.18</v>
          </cell>
        </row>
        <row r="273">
          <cell r="B273">
            <v>37666</v>
          </cell>
          <cell r="C273">
            <v>17.89</v>
          </cell>
          <cell r="D273">
            <v>370.91</v>
          </cell>
          <cell r="E273">
            <v>834.89</v>
          </cell>
          <cell r="F273">
            <v>54.87</v>
          </cell>
        </row>
        <row r="274">
          <cell r="B274">
            <v>37669</v>
          </cell>
          <cell r="C274">
            <v>17.89</v>
          </cell>
          <cell r="D274">
            <v>372.6</v>
          </cell>
          <cell r="E274">
            <v>834.89</v>
          </cell>
          <cell r="F274">
            <v>55.03</v>
          </cell>
        </row>
        <row r="275">
          <cell r="B275">
            <v>37670</v>
          </cell>
          <cell r="C275">
            <v>18</v>
          </cell>
          <cell r="D275">
            <v>374.72</v>
          </cell>
          <cell r="E275">
            <v>851.17</v>
          </cell>
          <cell r="F275">
            <v>55.3</v>
          </cell>
        </row>
        <row r="276">
          <cell r="B276">
            <v>37671</v>
          </cell>
          <cell r="C276">
            <v>17.899999999999999</v>
          </cell>
          <cell r="D276">
            <v>369.18</v>
          </cell>
          <cell r="E276">
            <v>845.13</v>
          </cell>
          <cell r="F276">
            <v>54.56</v>
          </cell>
        </row>
        <row r="277">
          <cell r="B277">
            <v>37672</v>
          </cell>
          <cell r="C277">
            <v>18.12</v>
          </cell>
          <cell r="D277">
            <v>370.74</v>
          </cell>
          <cell r="E277">
            <v>837.1</v>
          </cell>
          <cell r="F277">
            <v>54.18</v>
          </cell>
        </row>
        <row r="278">
          <cell r="B278">
            <v>37673</v>
          </cell>
          <cell r="C278">
            <v>18.11</v>
          </cell>
          <cell r="D278">
            <v>373.88</v>
          </cell>
          <cell r="E278">
            <v>848.17</v>
          </cell>
          <cell r="F278">
            <v>54.5</v>
          </cell>
        </row>
        <row r="279">
          <cell r="B279">
            <v>37676</v>
          </cell>
          <cell r="C279">
            <v>18.46</v>
          </cell>
          <cell r="D279">
            <v>373.88</v>
          </cell>
          <cell r="E279">
            <v>832.58</v>
          </cell>
          <cell r="F279">
            <v>52.55</v>
          </cell>
        </row>
        <row r="280">
          <cell r="B280">
            <v>37677</v>
          </cell>
          <cell r="C280">
            <v>18.71</v>
          </cell>
          <cell r="D280">
            <v>378.14</v>
          </cell>
          <cell r="E280">
            <v>838.57</v>
          </cell>
          <cell r="F280">
            <v>52.02</v>
          </cell>
        </row>
        <row r="281">
          <cell r="B281">
            <v>37678</v>
          </cell>
          <cell r="C281">
            <v>19</v>
          </cell>
          <cell r="D281">
            <v>378.85</v>
          </cell>
          <cell r="E281">
            <v>827.55</v>
          </cell>
          <cell r="F281">
            <v>51.34</v>
          </cell>
        </row>
        <row r="282">
          <cell r="B282">
            <v>37679</v>
          </cell>
          <cell r="C282">
            <v>19.02</v>
          </cell>
          <cell r="D282">
            <v>380.42</v>
          </cell>
          <cell r="E282">
            <v>837.28</v>
          </cell>
          <cell r="F282">
            <v>51.78</v>
          </cell>
        </row>
        <row r="283">
          <cell r="B283">
            <v>37680</v>
          </cell>
          <cell r="C283">
            <v>19.39</v>
          </cell>
          <cell r="D283">
            <v>383.23</v>
          </cell>
          <cell r="E283">
            <v>841.15</v>
          </cell>
          <cell r="F283">
            <v>51.74</v>
          </cell>
        </row>
        <row r="284">
          <cell r="B284">
            <v>37683</v>
          </cell>
          <cell r="C284">
            <v>19.690000000000001</v>
          </cell>
          <cell r="D284">
            <v>391.26</v>
          </cell>
          <cell r="E284">
            <v>834.81</v>
          </cell>
          <cell r="F284">
            <v>51.8</v>
          </cell>
        </row>
        <row r="285">
          <cell r="B285">
            <v>37684</v>
          </cell>
          <cell r="C285">
            <v>19.579999999999998</v>
          </cell>
          <cell r="D285">
            <v>388.74</v>
          </cell>
          <cell r="E285">
            <v>821.99</v>
          </cell>
          <cell r="F285">
            <v>51.4</v>
          </cell>
        </row>
        <row r="286">
          <cell r="B286">
            <v>37685</v>
          </cell>
          <cell r="C286">
            <v>18.850000000000001</v>
          </cell>
          <cell r="D286">
            <v>392.8</v>
          </cell>
          <cell r="E286">
            <v>829.85</v>
          </cell>
          <cell r="F286">
            <v>51.11</v>
          </cell>
        </row>
        <row r="287">
          <cell r="B287">
            <v>37686</v>
          </cell>
          <cell r="C287">
            <v>18.03</v>
          </cell>
          <cell r="D287">
            <v>397.47</v>
          </cell>
          <cell r="E287">
            <v>822.1</v>
          </cell>
          <cell r="F287">
            <v>50.94</v>
          </cell>
        </row>
        <row r="288">
          <cell r="B288">
            <v>37687</v>
          </cell>
          <cell r="C288">
            <v>18.059999999999999</v>
          </cell>
          <cell r="D288">
            <v>391.73</v>
          </cell>
          <cell r="E288">
            <v>828.89</v>
          </cell>
          <cell r="F288">
            <v>50.49</v>
          </cell>
        </row>
        <row r="289">
          <cell r="B289">
            <v>37690</v>
          </cell>
          <cell r="C289">
            <v>17.13</v>
          </cell>
          <cell r="D289">
            <v>391.73</v>
          </cell>
          <cell r="E289">
            <v>807.48</v>
          </cell>
          <cell r="F289">
            <v>49.2</v>
          </cell>
        </row>
        <row r="290">
          <cell r="B290">
            <v>37691</v>
          </cell>
          <cell r="C290">
            <v>17.59</v>
          </cell>
          <cell r="D290">
            <v>385.88</v>
          </cell>
          <cell r="E290">
            <v>800.73</v>
          </cell>
          <cell r="F290">
            <v>49.8</v>
          </cell>
        </row>
        <row r="291">
          <cell r="B291">
            <v>37692</v>
          </cell>
          <cell r="C291">
            <v>17.690000000000001</v>
          </cell>
          <cell r="D291">
            <v>378.7</v>
          </cell>
          <cell r="E291">
            <v>804.19</v>
          </cell>
          <cell r="F291">
            <v>49.41</v>
          </cell>
        </row>
        <row r="292">
          <cell r="B292">
            <v>37693</v>
          </cell>
          <cell r="C292">
            <v>17.71</v>
          </cell>
          <cell r="D292">
            <v>381.39</v>
          </cell>
          <cell r="E292">
            <v>831.9</v>
          </cell>
          <cell r="F292">
            <v>51.02</v>
          </cell>
        </row>
        <row r="293">
          <cell r="B293">
            <v>37694</v>
          </cell>
          <cell r="C293">
            <v>17.68</v>
          </cell>
          <cell r="D293">
            <v>379.54</v>
          </cell>
          <cell r="E293">
            <v>833.27</v>
          </cell>
          <cell r="F293">
            <v>51.84</v>
          </cell>
        </row>
        <row r="294">
          <cell r="B294">
            <v>37697</v>
          </cell>
          <cell r="C294">
            <v>17.350000000000001</v>
          </cell>
          <cell r="D294">
            <v>372.13</v>
          </cell>
          <cell r="E294">
            <v>862.79</v>
          </cell>
          <cell r="F294">
            <v>53.49</v>
          </cell>
        </row>
        <row r="295">
          <cell r="B295">
            <v>37698</v>
          </cell>
          <cell r="C295">
            <v>17.18</v>
          </cell>
          <cell r="D295">
            <v>362.58</v>
          </cell>
          <cell r="E295">
            <v>866.45</v>
          </cell>
          <cell r="F295">
            <v>53.51</v>
          </cell>
        </row>
        <row r="296">
          <cell r="B296">
            <v>37699</v>
          </cell>
          <cell r="C296">
            <v>17.22</v>
          </cell>
          <cell r="D296">
            <v>363.24</v>
          </cell>
          <cell r="E296">
            <v>874.02</v>
          </cell>
          <cell r="F296">
            <v>54.13</v>
          </cell>
        </row>
        <row r="297">
          <cell r="B297">
            <v>37700</v>
          </cell>
          <cell r="C297">
            <v>16.649999999999999</v>
          </cell>
          <cell r="D297">
            <v>366.38</v>
          </cell>
          <cell r="E297">
            <v>875.67</v>
          </cell>
          <cell r="F297">
            <v>54.16</v>
          </cell>
        </row>
        <row r="298">
          <cell r="B298">
            <v>37701</v>
          </cell>
          <cell r="C298">
            <v>16.690000000000001</v>
          </cell>
          <cell r="D298">
            <v>368.58</v>
          </cell>
          <cell r="E298">
            <v>895.79</v>
          </cell>
          <cell r="F298">
            <v>55.04</v>
          </cell>
        </row>
        <row r="299">
          <cell r="B299">
            <v>37704</v>
          </cell>
          <cell r="C299">
            <v>16.829999999999998</v>
          </cell>
          <cell r="D299">
            <v>363</v>
          </cell>
          <cell r="E299">
            <v>864.23</v>
          </cell>
          <cell r="F299">
            <v>53.52</v>
          </cell>
        </row>
        <row r="300">
          <cell r="B300">
            <v>37705</v>
          </cell>
          <cell r="C300">
            <v>16.79</v>
          </cell>
          <cell r="D300">
            <v>364.98</v>
          </cell>
          <cell r="E300">
            <v>874.74</v>
          </cell>
          <cell r="F300">
            <v>54.23</v>
          </cell>
        </row>
        <row r="301">
          <cell r="B301">
            <v>37706</v>
          </cell>
          <cell r="C301">
            <v>17</v>
          </cell>
          <cell r="D301">
            <v>364.61</v>
          </cell>
          <cell r="E301">
            <v>869.95</v>
          </cell>
          <cell r="F301">
            <v>54.46</v>
          </cell>
        </row>
        <row r="302">
          <cell r="B302">
            <v>37707</v>
          </cell>
          <cell r="C302">
            <v>17.05</v>
          </cell>
          <cell r="D302">
            <v>366.18</v>
          </cell>
          <cell r="E302">
            <v>868.52</v>
          </cell>
          <cell r="F302">
            <v>53.7</v>
          </cell>
        </row>
        <row r="303">
          <cell r="B303">
            <v>37708</v>
          </cell>
          <cell r="C303">
            <v>17.25</v>
          </cell>
          <cell r="D303">
            <v>366.33</v>
          </cell>
          <cell r="E303">
            <v>863.5</v>
          </cell>
          <cell r="F303">
            <v>53.47</v>
          </cell>
        </row>
        <row r="304">
          <cell r="B304">
            <v>37711</v>
          </cell>
          <cell r="C304">
            <v>17.32</v>
          </cell>
          <cell r="D304">
            <v>360.33</v>
          </cell>
          <cell r="E304">
            <v>848.18</v>
          </cell>
          <cell r="F304">
            <v>52.49</v>
          </cell>
        </row>
        <row r="305">
          <cell r="B305">
            <v>37712</v>
          </cell>
          <cell r="C305">
            <v>17.63</v>
          </cell>
          <cell r="D305">
            <v>360.66</v>
          </cell>
          <cell r="E305">
            <v>858.48</v>
          </cell>
          <cell r="F305">
            <v>52.47</v>
          </cell>
        </row>
        <row r="306">
          <cell r="B306">
            <v>37713</v>
          </cell>
          <cell r="C306">
            <v>17.93</v>
          </cell>
          <cell r="D306">
            <v>363.2</v>
          </cell>
          <cell r="E306">
            <v>880.9</v>
          </cell>
          <cell r="F306">
            <v>53.77</v>
          </cell>
        </row>
        <row r="307">
          <cell r="B307">
            <v>37714</v>
          </cell>
          <cell r="C307">
            <v>18.010000000000002</v>
          </cell>
          <cell r="D307">
            <v>363.37</v>
          </cell>
          <cell r="E307">
            <v>876.45</v>
          </cell>
          <cell r="F307">
            <v>54.1</v>
          </cell>
        </row>
        <row r="308">
          <cell r="B308">
            <v>37715</v>
          </cell>
          <cell r="C308">
            <v>18.25</v>
          </cell>
          <cell r="D308">
            <v>362.16</v>
          </cell>
          <cell r="E308">
            <v>878.85</v>
          </cell>
          <cell r="F308">
            <v>54.42</v>
          </cell>
        </row>
        <row r="309">
          <cell r="B309">
            <v>37718</v>
          </cell>
          <cell r="C309">
            <v>18.010000000000002</v>
          </cell>
          <cell r="D309">
            <v>365.79</v>
          </cell>
          <cell r="E309">
            <v>879.93</v>
          </cell>
          <cell r="F309">
            <v>54.72</v>
          </cell>
        </row>
        <row r="310">
          <cell r="B310">
            <v>37719</v>
          </cell>
          <cell r="C310">
            <v>18.11</v>
          </cell>
          <cell r="D310">
            <v>368.66</v>
          </cell>
          <cell r="E310">
            <v>878.29</v>
          </cell>
          <cell r="F310">
            <v>54.66</v>
          </cell>
        </row>
        <row r="311">
          <cell r="B311">
            <v>37720</v>
          </cell>
          <cell r="C311">
            <v>18.25</v>
          </cell>
          <cell r="D311">
            <v>370.8</v>
          </cell>
          <cell r="E311">
            <v>865.99</v>
          </cell>
          <cell r="F311">
            <v>54.38</v>
          </cell>
        </row>
        <row r="312">
          <cell r="B312">
            <v>37721</v>
          </cell>
          <cell r="C312">
            <v>17.98</v>
          </cell>
          <cell r="D312">
            <v>369.55</v>
          </cell>
          <cell r="E312">
            <v>871.58</v>
          </cell>
          <cell r="F312">
            <v>54.59</v>
          </cell>
        </row>
        <row r="313">
          <cell r="B313">
            <v>37722</v>
          </cell>
          <cell r="C313">
            <v>18.03</v>
          </cell>
          <cell r="D313">
            <v>373.69</v>
          </cell>
          <cell r="E313">
            <v>868.3</v>
          </cell>
          <cell r="F313">
            <v>54.34</v>
          </cell>
        </row>
        <row r="314">
          <cell r="B314">
            <v>37725</v>
          </cell>
          <cell r="C314">
            <v>18.2</v>
          </cell>
          <cell r="D314">
            <v>379.96</v>
          </cell>
          <cell r="E314">
            <v>885.23</v>
          </cell>
          <cell r="F314">
            <v>55.33</v>
          </cell>
        </row>
        <row r="315">
          <cell r="B315">
            <v>37726</v>
          </cell>
          <cell r="C315">
            <v>18.2</v>
          </cell>
          <cell r="D315">
            <v>386.75</v>
          </cell>
          <cell r="E315">
            <v>890.81</v>
          </cell>
          <cell r="F315">
            <v>55.81</v>
          </cell>
        </row>
        <row r="316">
          <cell r="B316">
            <v>37727</v>
          </cell>
          <cell r="C316">
            <v>18.22</v>
          </cell>
          <cell r="D316">
            <v>388.58</v>
          </cell>
          <cell r="E316">
            <v>879.91</v>
          </cell>
          <cell r="F316">
            <v>54</v>
          </cell>
        </row>
        <row r="317">
          <cell r="B317">
            <v>37728</v>
          </cell>
          <cell r="C317">
            <v>18.100000000000001</v>
          </cell>
          <cell r="D317">
            <v>392.4</v>
          </cell>
          <cell r="E317">
            <v>893.58</v>
          </cell>
          <cell r="F317">
            <v>54.34</v>
          </cell>
        </row>
        <row r="318">
          <cell r="B318">
            <v>37729</v>
          </cell>
          <cell r="C318">
            <v>18.100000000000001</v>
          </cell>
          <cell r="D318">
            <v>402.84</v>
          </cell>
          <cell r="E318">
            <v>893.58</v>
          </cell>
          <cell r="F318">
            <v>54.38</v>
          </cell>
        </row>
        <row r="319">
          <cell r="B319">
            <v>37732</v>
          </cell>
          <cell r="C319">
            <v>18.350000000000001</v>
          </cell>
          <cell r="D319">
            <v>419.49</v>
          </cell>
          <cell r="E319">
            <v>892.01</v>
          </cell>
          <cell r="F319">
            <v>54.19</v>
          </cell>
        </row>
        <row r="320">
          <cell r="B320">
            <v>37733</v>
          </cell>
          <cell r="C320">
            <v>18.53</v>
          </cell>
          <cell r="D320">
            <v>418.28</v>
          </cell>
          <cell r="E320">
            <v>911.37</v>
          </cell>
          <cell r="F320">
            <v>55.08</v>
          </cell>
        </row>
        <row r="321">
          <cell r="B321">
            <v>37734</v>
          </cell>
          <cell r="C321">
            <v>18.5</v>
          </cell>
          <cell r="D321">
            <v>429.44</v>
          </cell>
          <cell r="E321">
            <v>919.02</v>
          </cell>
          <cell r="F321">
            <v>55.02</v>
          </cell>
        </row>
        <row r="322">
          <cell r="B322">
            <v>37735</v>
          </cell>
          <cell r="C322">
            <v>18.850000000000001</v>
          </cell>
          <cell r="D322">
            <v>420.41</v>
          </cell>
          <cell r="E322">
            <v>911.43</v>
          </cell>
          <cell r="F322">
            <v>54.49</v>
          </cell>
        </row>
        <row r="323">
          <cell r="B323">
            <v>37736</v>
          </cell>
          <cell r="C323">
            <v>19.079999999999998</v>
          </cell>
          <cell r="D323">
            <v>430.39</v>
          </cell>
          <cell r="E323">
            <v>898.81</v>
          </cell>
          <cell r="F323">
            <v>54.53</v>
          </cell>
        </row>
        <row r="324">
          <cell r="B324">
            <v>37739</v>
          </cell>
          <cell r="C324">
            <v>18.7</v>
          </cell>
          <cell r="D324">
            <v>446.82</v>
          </cell>
          <cell r="E324">
            <v>914.84</v>
          </cell>
          <cell r="F324">
            <v>55.47</v>
          </cell>
        </row>
        <row r="325">
          <cell r="B325">
            <v>37740</v>
          </cell>
          <cell r="C325">
            <v>18.350000000000001</v>
          </cell>
          <cell r="D325">
            <v>431.44</v>
          </cell>
          <cell r="E325">
            <v>917.84</v>
          </cell>
          <cell r="F325">
            <v>55.99</v>
          </cell>
        </row>
        <row r="326">
          <cell r="B326">
            <v>37741</v>
          </cell>
          <cell r="C326">
            <v>18.350000000000001</v>
          </cell>
          <cell r="D326">
            <v>422.37</v>
          </cell>
          <cell r="E326">
            <v>916.92</v>
          </cell>
          <cell r="F326">
            <v>56.38</v>
          </cell>
        </row>
        <row r="327">
          <cell r="B327">
            <v>37742</v>
          </cell>
          <cell r="C327">
            <v>18.2</v>
          </cell>
          <cell r="D327">
            <v>422.37</v>
          </cell>
          <cell r="E327">
            <v>916.3</v>
          </cell>
          <cell r="F327">
            <v>56.45</v>
          </cell>
        </row>
        <row r="328">
          <cell r="B328">
            <v>37743</v>
          </cell>
          <cell r="C328">
            <v>18.350000000000001</v>
          </cell>
          <cell r="D328">
            <v>422.37</v>
          </cell>
          <cell r="E328">
            <v>930.08</v>
          </cell>
          <cell r="F328">
            <v>57.19</v>
          </cell>
        </row>
        <row r="329">
          <cell r="B329">
            <v>37746</v>
          </cell>
          <cell r="C329">
            <v>18.57</v>
          </cell>
          <cell r="D329">
            <v>431.65</v>
          </cell>
          <cell r="E329">
            <v>926.55</v>
          </cell>
          <cell r="F329">
            <v>57</v>
          </cell>
        </row>
        <row r="330">
          <cell r="B330">
            <v>37747</v>
          </cell>
          <cell r="C330">
            <v>18.41</v>
          </cell>
          <cell r="D330">
            <v>426.14</v>
          </cell>
          <cell r="E330">
            <v>934.39</v>
          </cell>
          <cell r="F330">
            <v>57.77</v>
          </cell>
        </row>
        <row r="331">
          <cell r="B331">
            <v>37748</v>
          </cell>
          <cell r="C331">
            <v>18.45</v>
          </cell>
          <cell r="D331">
            <v>423.24</v>
          </cell>
          <cell r="E331">
            <v>929.62</v>
          </cell>
          <cell r="F331">
            <v>57.04</v>
          </cell>
        </row>
        <row r="332">
          <cell r="B332">
            <v>37749</v>
          </cell>
          <cell r="C332">
            <v>18.350000000000001</v>
          </cell>
          <cell r="D332">
            <v>418.21</v>
          </cell>
          <cell r="E332">
            <v>920.27</v>
          </cell>
          <cell r="F332">
            <v>56.85</v>
          </cell>
        </row>
        <row r="333">
          <cell r="B333">
            <v>37750</v>
          </cell>
          <cell r="C333">
            <v>18.52</v>
          </cell>
          <cell r="D333">
            <v>418.21</v>
          </cell>
          <cell r="E333">
            <v>933.41</v>
          </cell>
          <cell r="F333">
            <v>57.69</v>
          </cell>
        </row>
        <row r="334">
          <cell r="B334">
            <v>37753</v>
          </cell>
          <cell r="C334">
            <v>18.78</v>
          </cell>
          <cell r="D334">
            <v>427.57</v>
          </cell>
          <cell r="E334">
            <v>945.11</v>
          </cell>
          <cell r="F334">
            <v>58.31</v>
          </cell>
        </row>
        <row r="335">
          <cell r="B335">
            <v>37754</v>
          </cell>
          <cell r="C335">
            <v>18.86</v>
          </cell>
          <cell r="D335">
            <v>432.4</v>
          </cell>
          <cell r="E335">
            <v>942.3</v>
          </cell>
          <cell r="F335">
            <v>57.8</v>
          </cell>
        </row>
        <row r="336">
          <cell r="B336">
            <v>37755</v>
          </cell>
          <cell r="C336">
            <v>18.71</v>
          </cell>
          <cell r="D336">
            <v>437.36</v>
          </cell>
          <cell r="E336">
            <v>939.28</v>
          </cell>
          <cell r="F336">
            <v>57.19</v>
          </cell>
        </row>
        <row r="337">
          <cell r="B337">
            <v>37756</v>
          </cell>
          <cell r="C337">
            <v>18.75</v>
          </cell>
          <cell r="D337">
            <v>442.76</v>
          </cell>
          <cell r="E337">
            <v>946.67</v>
          </cell>
          <cell r="F337">
            <v>57.26</v>
          </cell>
        </row>
        <row r="338">
          <cell r="B338">
            <v>37757</v>
          </cell>
          <cell r="C338">
            <v>18.690000000000001</v>
          </cell>
          <cell r="D338">
            <v>450.4</v>
          </cell>
          <cell r="E338">
            <v>944.3</v>
          </cell>
          <cell r="F338">
            <v>57.1</v>
          </cell>
        </row>
        <row r="339">
          <cell r="B339">
            <v>37760</v>
          </cell>
          <cell r="C339">
            <v>18.579999999999998</v>
          </cell>
          <cell r="D339">
            <v>459.57</v>
          </cell>
          <cell r="E339">
            <v>920.77</v>
          </cell>
          <cell r="F339">
            <v>56.28</v>
          </cell>
        </row>
        <row r="340">
          <cell r="B340">
            <v>37761</v>
          </cell>
          <cell r="C340">
            <v>18.25</v>
          </cell>
          <cell r="D340">
            <v>444.5</v>
          </cell>
          <cell r="E340">
            <v>919.73</v>
          </cell>
          <cell r="F340">
            <v>56.65</v>
          </cell>
        </row>
        <row r="341">
          <cell r="B341">
            <v>37762</v>
          </cell>
          <cell r="C341">
            <v>18.440000000000001</v>
          </cell>
          <cell r="D341">
            <v>442.58</v>
          </cell>
          <cell r="E341">
            <v>923.42</v>
          </cell>
          <cell r="F341">
            <v>56.15</v>
          </cell>
        </row>
        <row r="342">
          <cell r="B342">
            <v>37763</v>
          </cell>
          <cell r="C342">
            <v>18.649999999999999</v>
          </cell>
          <cell r="D342">
            <v>451.07</v>
          </cell>
          <cell r="E342">
            <v>931.87</v>
          </cell>
          <cell r="F342">
            <v>56.59</v>
          </cell>
        </row>
        <row r="343">
          <cell r="B343">
            <v>37764</v>
          </cell>
          <cell r="C343">
            <v>19.25</v>
          </cell>
          <cell r="D343">
            <v>454.03</v>
          </cell>
          <cell r="E343">
            <v>933.22</v>
          </cell>
          <cell r="F343">
            <v>56.18</v>
          </cell>
        </row>
        <row r="344">
          <cell r="B344">
            <v>37767</v>
          </cell>
          <cell r="C344">
            <v>19.25</v>
          </cell>
          <cell r="D344">
            <v>459.38</v>
          </cell>
          <cell r="E344">
            <v>933.22</v>
          </cell>
          <cell r="F344">
            <v>56.34</v>
          </cell>
        </row>
        <row r="345">
          <cell r="B345">
            <v>37768</v>
          </cell>
          <cell r="C345">
            <v>19.95</v>
          </cell>
          <cell r="D345">
            <v>461.1</v>
          </cell>
          <cell r="E345">
            <v>951.48</v>
          </cell>
          <cell r="F345">
            <v>56.74</v>
          </cell>
        </row>
        <row r="346">
          <cell r="B346">
            <v>37769</v>
          </cell>
          <cell r="C346">
            <v>20.37</v>
          </cell>
          <cell r="D346">
            <v>471.15</v>
          </cell>
          <cell r="E346">
            <v>953.22</v>
          </cell>
          <cell r="F346">
            <v>57.34</v>
          </cell>
        </row>
        <row r="347">
          <cell r="B347">
            <v>37770</v>
          </cell>
          <cell r="C347">
            <v>20.27</v>
          </cell>
          <cell r="D347">
            <v>469.06</v>
          </cell>
          <cell r="E347">
            <v>949.64</v>
          </cell>
          <cell r="F347">
            <v>57.16</v>
          </cell>
        </row>
        <row r="348">
          <cell r="B348">
            <v>37771</v>
          </cell>
          <cell r="C348">
            <v>20.99</v>
          </cell>
          <cell r="D348">
            <v>467.1</v>
          </cell>
          <cell r="E348">
            <v>963.59</v>
          </cell>
          <cell r="F348">
            <v>57.06</v>
          </cell>
        </row>
        <row r="349">
          <cell r="B349">
            <v>37774</v>
          </cell>
          <cell r="C349">
            <v>21.4</v>
          </cell>
          <cell r="D349">
            <v>455.66</v>
          </cell>
          <cell r="E349">
            <v>967</v>
          </cell>
          <cell r="F349">
            <v>57.43</v>
          </cell>
        </row>
        <row r="350">
          <cell r="B350">
            <v>37775</v>
          </cell>
          <cell r="C350">
            <v>21.25</v>
          </cell>
          <cell r="D350">
            <v>460.86</v>
          </cell>
          <cell r="E350">
            <v>971.56</v>
          </cell>
          <cell r="F350">
            <v>57.82</v>
          </cell>
        </row>
        <row r="351">
          <cell r="B351">
            <v>37776</v>
          </cell>
          <cell r="C351">
            <v>21.4</v>
          </cell>
          <cell r="D351">
            <v>459.36</v>
          </cell>
          <cell r="E351">
            <v>986.24</v>
          </cell>
          <cell r="F351">
            <v>58.52</v>
          </cell>
        </row>
        <row r="352">
          <cell r="B352">
            <v>37777</v>
          </cell>
          <cell r="C352">
            <v>21.41</v>
          </cell>
          <cell r="D352">
            <v>460.5</v>
          </cell>
          <cell r="E352">
            <v>990.14</v>
          </cell>
          <cell r="F352">
            <v>58.79</v>
          </cell>
        </row>
        <row r="353">
          <cell r="B353">
            <v>37778</v>
          </cell>
          <cell r="C353">
            <v>21.58</v>
          </cell>
          <cell r="D353">
            <v>467.06</v>
          </cell>
          <cell r="E353">
            <v>987.76</v>
          </cell>
          <cell r="F353">
            <v>58.42</v>
          </cell>
        </row>
        <row r="354">
          <cell r="B354">
            <v>37781</v>
          </cell>
          <cell r="C354">
            <v>21.51</v>
          </cell>
          <cell r="D354">
            <v>469.49</v>
          </cell>
          <cell r="E354">
            <v>975.93</v>
          </cell>
          <cell r="F354">
            <v>58.25</v>
          </cell>
        </row>
        <row r="355">
          <cell r="B355">
            <v>37782</v>
          </cell>
          <cell r="C355">
            <v>21.2</v>
          </cell>
          <cell r="D355">
            <v>467.2</v>
          </cell>
          <cell r="E355">
            <v>984.84</v>
          </cell>
          <cell r="F355">
            <v>58.86</v>
          </cell>
        </row>
        <row r="356">
          <cell r="B356">
            <v>37783</v>
          </cell>
          <cell r="C356">
            <v>20.65</v>
          </cell>
          <cell r="D356">
            <v>464.83</v>
          </cell>
          <cell r="E356">
            <v>997.48</v>
          </cell>
          <cell r="F356">
            <v>59.65</v>
          </cell>
        </row>
        <row r="357">
          <cell r="B357">
            <v>37784</v>
          </cell>
          <cell r="C357">
            <v>20.54</v>
          </cell>
          <cell r="D357">
            <v>464.83</v>
          </cell>
          <cell r="E357">
            <v>998.51</v>
          </cell>
          <cell r="F357">
            <v>59.39</v>
          </cell>
        </row>
        <row r="358">
          <cell r="B358">
            <v>37785</v>
          </cell>
          <cell r="C358">
            <v>20.6</v>
          </cell>
          <cell r="D358">
            <v>464.83</v>
          </cell>
          <cell r="E358">
            <v>988.61</v>
          </cell>
          <cell r="F358">
            <v>58.89</v>
          </cell>
        </row>
        <row r="359">
          <cell r="B359">
            <v>37788</v>
          </cell>
          <cell r="C359">
            <v>21.7</v>
          </cell>
          <cell r="D359">
            <v>485.33</v>
          </cell>
          <cell r="E359">
            <v>1010.74</v>
          </cell>
          <cell r="F359">
            <v>59.8</v>
          </cell>
        </row>
        <row r="360">
          <cell r="B360">
            <v>37789</v>
          </cell>
          <cell r="C360">
            <v>21.24</v>
          </cell>
          <cell r="D360">
            <v>495.5</v>
          </cell>
          <cell r="E360">
            <v>1011.66</v>
          </cell>
          <cell r="F360">
            <v>60.13</v>
          </cell>
        </row>
        <row r="361">
          <cell r="B361">
            <v>37790</v>
          </cell>
          <cell r="C361">
            <v>21.2</v>
          </cell>
          <cell r="D361">
            <v>494.23</v>
          </cell>
          <cell r="E361">
            <v>1010.09</v>
          </cell>
          <cell r="F361">
            <v>59.99</v>
          </cell>
        </row>
        <row r="362">
          <cell r="B362">
            <v>37791</v>
          </cell>
          <cell r="C362">
            <v>20.89</v>
          </cell>
          <cell r="D362">
            <v>481.9</v>
          </cell>
          <cell r="E362">
            <v>994.7</v>
          </cell>
          <cell r="F362">
            <v>59.1</v>
          </cell>
        </row>
        <row r="363">
          <cell r="B363">
            <v>37792</v>
          </cell>
          <cell r="C363">
            <v>20.6</v>
          </cell>
          <cell r="D363">
            <v>487.89</v>
          </cell>
          <cell r="E363">
            <v>995.69</v>
          </cell>
          <cell r="F363">
            <v>59.12</v>
          </cell>
        </row>
        <row r="364">
          <cell r="B364">
            <v>37793</v>
          </cell>
          <cell r="C364">
            <v>20.6</v>
          </cell>
          <cell r="D364">
            <v>491.78</v>
          </cell>
          <cell r="E364">
            <v>995.69</v>
          </cell>
          <cell r="F364" t="e">
            <v>#N/A</v>
          </cell>
        </row>
        <row r="365">
          <cell r="B365">
            <v>37795</v>
          </cell>
          <cell r="C365">
            <v>20.399999999999999</v>
          </cell>
          <cell r="D365">
            <v>489.99</v>
          </cell>
          <cell r="E365">
            <v>981.64</v>
          </cell>
          <cell r="F365">
            <v>58.08</v>
          </cell>
        </row>
        <row r="366">
          <cell r="B366">
            <v>37796</v>
          </cell>
          <cell r="C366">
            <v>20.6</v>
          </cell>
          <cell r="D366">
            <v>492.82</v>
          </cell>
          <cell r="E366">
            <v>983.45</v>
          </cell>
          <cell r="F366">
            <v>58.63</v>
          </cell>
        </row>
        <row r="367">
          <cell r="B367">
            <v>37797</v>
          </cell>
          <cell r="C367">
            <v>20.6</v>
          </cell>
          <cell r="D367">
            <v>502.11</v>
          </cell>
          <cell r="E367">
            <v>975.32</v>
          </cell>
          <cell r="F367">
            <v>58.47</v>
          </cell>
        </row>
        <row r="368">
          <cell r="B368">
            <v>37798</v>
          </cell>
          <cell r="C368">
            <v>20.420000000000002</v>
          </cell>
          <cell r="D368">
            <v>497.63</v>
          </cell>
          <cell r="E368">
            <v>985.82</v>
          </cell>
          <cell r="F368">
            <v>58.6</v>
          </cell>
        </row>
        <row r="369">
          <cell r="B369">
            <v>37799</v>
          </cell>
          <cell r="C369">
            <v>20.59</v>
          </cell>
          <cell r="D369">
            <v>499.29</v>
          </cell>
          <cell r="E369">
            <v>976.22</v>
          </cell>
          <cell r="F369">
            <v>58.33</v>
          </cell>
        </row>
        <row r="370">
          <cell r="B370">
            <v>37802</v>
          </cell>
          <cell r="C370">
            <v>20.3</v>
          </cell>
          <cell r="D370">
            <v>503.51</v>
          </cell>
          <cell r="E370">
            <v>974.5</v>
          </cell>
          <cell r="F370">
            <v>58.26</v>
          </cell>
        </row>
        <row r="371">
          <cell r="B371">
            <v>37803</v>
          </cell>
          <cell r="C371">
            <v>20.190000000000001</v>
          </cell>
          <cell r="D371">
            <v>502.96</v>
          </cell>
          <cell r="E371">
            <v>982.32</v>
          </cell>
          <cell r="F371">
            <v>58.69</v>
          </cell>
        </row>
        <row r="372">
          <cell r="B372">
            <v>37804</v>
          </cell>
          <cell r="C372">
            <v>20.149999999999999</v>
          </cell>
          <cell r="D372">
            <v>518.07000000000005</v>
          </cell>
          <cell r="E372">
            <v>993.75</v>
          </cell>
          <cell r="F372">
            <v>59.67</v>
          </cell>
        </row>
        <row r="373">
          <cell r="B373">
            <v>37805</v>
          </cell>
          <cell r="C373">
            <v>20.079999999999998</v>
          </cell>
          <cell r="D373">
            <v>508.44</v>
          </cell>
          <cell r="E373">
            <v>985.7</v>
          </cell>
          <cell r="F373">
            <v>59.47</v>
          </cell>
        </row>
        <row r="374">
          <cell r="B374">
            <v>37806</v>
          </cell>
          <cell r="C374">
            <v>20.079999999999998</v>
          </cell>
          <cell r="D374">
            <v>509.07</v>
          </cell>
          <cell r="E374">
            <v>985.7</v>
          </cell>
          <cell r="F374">
            <v>59.31</v>
          </cell>
        </row>
        <row r="375">
          <cell r="B375">
            <v>37809</v>
          </cell>
          <cell r="C375">
            <v>20.25</v>
          </cell>
          <cell r="D375">
            <v>516.82000000000005</v>
          </cell>
          <cell r="E375">
            <v>1004.42</v>
          </cell>
          <cell r="F375">
            <v>60.13</v>
          </cell>
        </row>
        <row r="376">
          <cell r="B376">
            <v>37810</v>
          </cell>
          <cell r="C376">
            <v>20.239999999999998</v>
          </cell>
          <cell r="D376">
            <v>513.33000000000004</v>
          </cell>
          <cell r="E376">
            <v>1007.84</v>
          </cell>
          <cell r="F376">
            <v>60.32</v>
          </cell>
        </row>
        <row r="377">
          <cell r="B377">
            <v>37811</v>
          </cell>
          <cell r="C377">
            <v>20.18</v>
          </cell>
          <cell r="D377">
            <v>493.77</v>
          </cell>
          <cell r="E377">
            <v>1002.21</v>
          </cell>
          <cell r="F377">
            <v>59.82</v>
          </cell>
        </row>
        <row r="378">
          <cell r="B378">
            <v>37812</v>
          </cell>
          <cell r="C378">
            <v>20.190000000000001</v>
          </cell>
          <cell r="D378">
            <v>478.14</v>
          </cell>
          <cell r="E378">
            <v>988.7</v>
          </cell>
          <cell r="F378">
            <v>59.54</v>
          </cell>
        </row>
        <row r="379">
          <cell r="B379">
            <v>37813</v>
          </cell>
          <cell r="C379">
            <v>20</v>
          </cell>
          <cell r="D379">
            <v>462.2</v>
          </cell>
          <cell r="E379">
            <v>998.14</v>
          </cell>
          <cell r="F379">
            <v>59.98</v>
          </cell>
        </row>
        <row r="380">
          <cell r="B380">
            <v>37816</v>
          </cell>
          <cell r="C380">
            <v>20.149999999999999</v>
          </cell>
          <cell r="D380">
            <v>470.65</v>
          </cell>
          <cell r="E380">
            <v>1003.86</v>
          </cell>
          <cell r="F380">
            <v>60.16</v>
          </cell>
        </row>
        <row r="381">
          <cell r="B381">
            <v>37817</v>
          </cell>
          <cell r="C381">
            <v>19.41</v>
          </cell>
          <cell r="D381">
            <v>473.25</v>
          </cell>
          <cell r="E381">
            <v>1000.42</v>
          </cell>
          <cell r="F381">
            <v>60.28</v>
          </cell>
        </row>
        <row r="382">
          <cell r="B382">
            <v>37818</v>
          </cell>
          <cell r="C382">
            <v>18.079999999999998</v>
          </cell>
          <cell r="D382">
            <v>448.67</v>
          </cell>
          <cell r="E382">
            <v>994</v>
          </cell>
          <cell r="F382">
            <v>59.7</v>
          </cell>
        </row>
        <row r="383">
          <cell r="B383">
            <v>37819</v>
          </cell>
          <cell r="C383">
            <v>17.7</v>
          </cell>
          <cell r="D383">
            <v>427.64</v>
          </cell>
          <cell r="E383">
            <v>981.73</v>
          </cell>
          <cell r="F383">
            <v>58.91</v>
          </cell>
        </row>
        <row r="384">
          <cell r="B384">
            <v>37820</v>
          </cell>
          <cell r="C384">
            <v>18.100000000000001</v>
          </cell>
          <cell r="D384">
            <v>437.2</v>
          </cell>
          <cell r="E384">
            <v>993.32</v>
          </cell>
          <cell r="F384">
            <v>59.39</v>
          </cell>
        </row>
        <row r="385">
          <cell r="B385">
            <v>37823</v>
          </cell>
          <cell r="C385">
            <v>18.5</v>
          </cell>
          <cell r="D385">
            <v>441.21</v>
          </cell>
          <cell r="E385">
            <v>978.8</v>
          </cell>
          <cell r="F385">
            <v>58.89</v>
          </cell>
        </row>
        <row r="386">
          <cell r="B386">
            <v>37824</v>
          </cell>
          <cell r="C386">
            <v>19.7</v>
          </cell>
          <cell r="D386">
            <v>449.76</v>
          </cell>
          <cell r="E386">
            <v>988.11</v>
          </cell>
          <cell r="F386">
            <v>59.31</v>
          </cell>
        </row>
        <row r="387">
          <cell r="B387">
            <v>37825</v>
          </cell>
          <cell r="C387">
            <v>19.8</v>
          </cell>
          <cell r="D387">
            <v>443.87</v>
          </cell>
          <cell r="E387">
            <v>988.61</v>
          </cell>
          <cell r="F387">
            <v>59.28</v>
          </cell>
        </row>
        <row r="388">
          <cell r="B388">
            <v>37826</v>
          </cell>
          <cell r="C388">
            <v>20.3</v>
          </cell>
          <cell r="D388">
            <v>452.45</v>
          </cell>
          <cell r="E388">
            <v>981.6</v>
          </cell>
          <cell r="F388">
            <v>59.09</v>
          </cell>
        </row>
        <row r="389">
          <cell r="B389">
            <v>37827</v>
          </cell>
          <cell r="C389">
            <v>20.16</v>
          </cell>
          <cell r="D389">
            <v>460.68</v>
          </cell>
          <cell r="E389">
            <v>998.68</v>
          </cell>
          <cell r="F389">
            <v>59.33</v>
          </cell>
        </row>
        <row r="390">
          <cell r="B390">
            <v>37830</v>
          </cell>
          <cell r="C390">
            <v>19.98</v>
          </cell>
          <cell r="D390">
            <v>459.84</v>
          </cell>
          <cell r="E390">
            <v>996.52</v>
          </cell>
          <cell r="F390">
            <v>59.55</v>
          </cell>
        </row>
        <row r="391">
          <cell r="B391">
            <v>37831</v>
          </cell>
          <cell r="C391">
            <v>19.91</v>
          </cell>
          <cell r="D391">
            <v>451.49</v>
          </cell>
          <cell r="E391">
            <v>989.28</v>
          </cell>
          <cell r="F391">
            <v>59.07</v>
          </cell>
        </row>
        <row r="392">
          <cell r="B392">
            <v>37832</v>
          </cell>
          <cell r="C392">
            <v>19.75</v>
          </cell>
          <cell r="D392">
            <v>452.64</v>
          </cell>
          <cell r="E392">
            <v>987.49</v>
          </cell>
          <cell r="F392">
            <v>59.04</v>
          </cell>
        </row>
        <row r="393">
          <cell r="B393">
            <v>37833</v>
          </cell>
          <cell r="C393">
            <v>19.760000000000002</v>
          </cell>
          <cell r="D393">
            <v>457.02</v>
          </cell>
          <cell r="E393">
            <v>990.31</v>
          </cell>
          <cell r="F393">
            <v>59.16</v>
          </cell>
        </row>
        <row r="394">
          <cell r="B394">
            <v>37834</v>
          </cell>
          <cell r="C394">
            <v>19.510000000000002</v>
          </cell>
          <cell r="D394">
            <v>451.05</v>
          </cell>
          <cell r="E394">
            <v>980.15</v>
          </cell>
          <cell r="F394">
            <v>58.57</v>
          </cell>
        </row>
        <row r="395">
          <cell r="B395">
            <v>37837</v>
          </cell>
          <cell r="C395">
            <v>19.739999999999998</v>
          </cell>
          <cell r="D395">
            <v>455.11</v>
          </cell>
          <cell r="E395">
            <v>982.82</v>
          </cell>
          <cell r="F395">
            <v>58.96</v>
          </cell>
        </row>
        <row r="396">
          <cell r="B396">
            <v>37838</v>
          </cell>
          <cell r="C396">
            <v>19.5</v>
          </cell>
          <cell r="D396">
            <v>460.27</v>
          </cell>
          <cell r="E396">
            <v>965.46</v>
          </cell>
          <cell r="F396">
            <v>58.18</v>
          </cell>
        </row>
        <row r="397">
          <cell r="B397">
            <v>37839</v>
          </cell>
          <cell r="C397">
            <v>19.690000000000001</v>
          </cell>
          <cell r="D397">
            <v>464.83</v>
          </cell>
          <cell r="E397">
            <v>967.08</v>
          </cell>
          <cell r="F397">
            <v>58.25</v>
          </cell>
        </row>
        <row r="398">
          <cell r="B398">
            <v>37840</v>
          </cell>
          <cell r="C398">
            <v>19.739999999999998</v>
          </cell>
          <cell r="D398">
            <v>474.29</v>
          </cell>
          <cell r="E398">
            <v>974.12</v>
          </cell>
          <cell r="F398">
            <v>59.09</v>
          </cell>
        </row>
        <row r="399">
          <cell r="B399">
            <v>37841</v>
          </cell>
          <cell r="C399">
            <v>19.75</v>
          </cell>
          <cell r="D399">
            <v>473.08</v>
          </cell>
          <cell r="E399">
            <v>977.59</v>
          </cell>
          <cell r="F399">
            <v>59.49</v>
          </cell>
        </row>
        <row r="400">
          <cell r="B400">
            <v>37844</v>
          </cell>
          <cell r="C400">
            <v>19.690000000000001</v>
          </cell>
          <cell r="D400">
            <v>481.03</v>
          </cell>
          <cell r="E400">
            <v>980.59</v>
          </cell>
          <cell r="F400">
            <v>59.69</v>
          </cell>
        </row>
        <row r="401">
          <cell r="B401">
            <v>37845</v>
          </cell>
          <cell r="C401">
            <v>19.989999999999998</v>
          </cell>
          <cell r="D401">
            <v>482.31</v>
          </cell>
          <cell r="E401">
            <v>990.35</v>
          </cell>
          <cell r="F401">
            <v>60.27</v>
          </cell>
        </row>
        <row r="402">
          <cell r="B402">
            <v>37846</v>
          </cell>
          <cell r="C402">
            <v>20</v>
          </cell>
          <cell r="D402">
            <v>495.04</v>
          </cell>
          <cell r="E402">
            <v>984.03</v>
          </cell>
          <cell r="F402">
            <v>60.31</v>
          </cell>
        </row>
        <row r="403">
          <cell r="B403">
            <v>37847</v>
          </cell>
          <cell r="C403">
            <v>20.2</v>
          </cell>
          <cell r="D403">
            <v>497.85</v>
          </cell>
          <cell r="E403">
            <v>990.51</v>
          </cell>
          <cell r="F403">
            <v>60.59</v>
          </cell>
        </row>
        <row r="404">
          <cell r="B404">
            <v>37848</v>
          </cell>
          <cell r="C404">
            <v>20.18</v>
          </cell>
          <cell r="D404">
            <v>510.84</v>
          </cell>
          <cell r="E404">
            <v>990.67</v>
          </cell>
          <cell r="F404">
            <v>60.5</v>
          </cell>
        </row>
        <row r="405">
          <cell r="B405">
            <v>37851</v>
          </cell>
          <cell r="C405">
            <v>20.22</v>
          </cell>
          <cell r="D405">
            <v>523.47</v>
          </cell>
          <cell r="E405">
            <v>999.74</v>
          </cell>
          <cell r="F405">
            <v>60.75</v>
          </cell>
        </row>
        <row r="406">
          <cell r="B406">
            <v>37852</v>
          </cell>
          <cell r="C406">
            <v>20.59</v>
          </cell>
          <cell r="D406">
            <v>528.33000000000004</v>
          </cell>
          <cell r="E406">
            <v>1002.35</v>
          </cell>
          <cell r="F406">
            <v>60.76</v>
          </cell>
        </row>
        <row r="407">
          <cell r="B407">
            <v>37853</v>
          </cell>
          <cell r="C407">
            <v>20.36</v>
          </cell>
          <cell r="D407">
            <v>516.77</v>
          </cell>
          <cell r="E407">
            <v>1000.3</v>
          </cell>
          <cell r="F407">
            <v>61</v>
          </cell>
        </row>
        <row r="408">
          <cell r="B408">
            <v>37854</v>
          </cell>
          <cell r="C408">
            <v>20.420000000000002</v>
          </cell>
          <cell r="D408">
            <v>525.86</v>
          </cell>
          <cell r="E408">
            <v>1003.27</v>
          </cell>
          <cell r="F408">
            <v>61.34</v>
          </cell>
        </row>
        <row r="409">
          <cell r="B409">
            <v>37855</v>
          </cell>
          <cell r="C409">
            <v>20.329999999999998</v>
          </cell>
          <cell r="D409">
            <v>526.71</v>
          </cell>
          <cell r="E409">
            <v>993.06</v>
          </cell>
          <cell r="F409">
            <v>61.19</v>
          </cell>
        </row>
        <row r="410">
          <cell r="B410">
            <v>37858</v>
          </cell>
          <cell r="C410">
            <v>20.2</v>
          </cell>
          <cell r="D410">
            <v>527.69000000000005</v>
          </cell>
          <cell r="E410">
            <v>993.71</v>
          </cell>
          <cell r="F410">
            <v>61.33</v>
          </cell>
        </row>
        <row r="411">
          <cell r="B411">
            <v>37859</v>
          </cell>
          <cell r="C411">
            <v>20.5</v>
          </cell>
          <cell r="D411">
            <v>517.01</v>
          </cell>
          <cell r="E411">
            <v>996.73</v>
          </cell>
          <cell r="F411">
            <v>61.24</v>
          </cell>
        </row>
        <row r="412">
          <cell r="B412">
            <v>37860</v>
          </cell>
          <cell r="C412">
            <v>20.92</v>
          </cell>
          <cell r="D412">
            <v>516.72</v>
          </cell>
          <cell r="E412">
            <v>996.79</v>
          </cell>
          <cell r="F412">
            <v>61.4</v>
          </cell>
        </row>
        <row r="413">
          <cell r="B413">
            <v>37861</v>
          </cell>
          <cell r="C413">
            <v>21.25</v>
          </cell>
          <cell r="D413">
            <v>525.52</v>
          </cell>
          <cell r="E413">
            <v>1002.84</v>
          </cell>
          <cell r="F413">
            <v>61.96</v>
          </cell>
        </row>
        <row r="414">
          <cell r="B414">
            <v>37862</v>
          </cell>
          <cell r="C414">
            <v>21.36</v>
          </cell>
          <cell r="D414">
            <v>530.94000000000005</v>
          </cell>
          <cell r="E414">
            <v>1008.01</v>
          </cell>
          <cell r="F414">
            <v>62.18</v>
          </cell>
        </row>
        <row r="415">
          <cell r="B415">
            <v>37865</v>
          </cell>
          <cell r="C415">
            <v>21.36</v>
          </cell>
          <cell r="D415">
            <v>540.53</v>
          </cell>
          <cell r="E415">
            <v>1008.01</v>
          </cell>
          <cell r="F415">
            <v>62.46</v>
          </cell>
        </row>
        <row r="416">
          <cell r="B416">
            <v>37866</v>
          </cell>
          <cell r="C416">
            <v>21.01</v>
          </cell>
          <cell r="D416">
            <v>547.72</v>
          </cell>
          <cell r="E416">
            <v>1021.99</v>
          </cell>
          <cell r="F416">
            <v>62.87</v>
          </cell>
        </row>
        <row r="417">
          <cell r="B417">
            <v>37867</v>
          </cell>
          <cell r="C417">
            <v>20.68</v>
          </cell>
          <cell r="D417">
            <v>542.6</v>
          </cell>
          <cell r="E417">
            <v>1026.27</v>
          </cell>
          <cell r="F417">
            <v>62.9</v>
          </cell>
        </row>
        <row r="418">
          <cell r="B418">
            <v>37868</v>
          </cell>
          <cell r="C418">
            <v>20.6</v>
          </cell>
          <cell r="D418">
            <v>546.34</v>
          </cell>
          <cell r="E418">
            <v>1027.97</v>
          </cell>
          <cell r="F418">
            <v>62.91</v>
          </cell>
        </row>
        <row r="419">
          <cell r="B419">
            <v>37869</v>
          </cell>
          <cell r="C419">
            <v>19.8</v>
          </cell>
          <cell r="D419">
            <v>541.19000000000005</v>
          </cell>
          <cell r="E419">
            <v>1021.39</v>
          </cell>
          <cell r="F419">
            <v>62.51</v>
          </cell>
        </row>
        <row r="420">
          <cell r="B420">
            <v>37872</v>
          </cell>
          <cell r="C420">
            <v>20.100000000000001</v>
          </cell>
          <cell r="D420">
            <v>532.25</v>
          </cell>
          <cell r="E420">
            <v>1031.6400000000001</v>
          </cell>
          <cell r="F420">
            <v>62.45</v>
          </cell>
        </row>
        <row r="421">
          <cell r="B421">
            <v>37873</v>
          </cell>
          <cell r="C421">
            <v>19.87</v>
          </cell>
          <cell r="D421">
            <v>536.70000000000005</v>
          </cell>
          <cell r="E421">
            <v>1023.17</v>
          </cell>
          <cell r="F421">
            <v>61.68</v>
          </cell>
        </row>
        <row r="422">
          <cell r="B422">
            <v>37874</v>
          </cell>
          <cell r="C422">
            <v>19.559999999999999</v>
          </cell>
          <cell r="D422">
            <v>538.1</v>
          </cell>
          <cell r="E422">
            <v>1010.92</v>
          </cell>
          <cell r="F422">
            <v>61.41</v>
          </cell>
        </row>
        <row r="423">
          <cell r="B423">
            <v>37875</v>
          </cell>
          <cell r="C423">
            <v>19.399999999999999</v>
          </cell>
          <cell r="D423">
            <v>541.35</v>
          </cell>
          <cell r="E423">
            <v>1016.42</v>
          </cell>
          <cell r="F423">
            <v>61.74</v>
          </cell>
        </row>
        <row r="424">
          <cell r="B424">
            <v>37876</v>
          </cell>
          <cell r="C424">
            <v>19.3</v>
          </cell>
          <cell r="D424">
            <v>543.62</v>
          </cell>
          <cell r="E424">
            <v>1018.63</v>
          </cell>
          <cell r="F424">
            <v>62.01</v>
          </cell>
        </row>
        <row r="425">
          <cell r="B425">
            <v>37879</v>
          </cell>
          <cell r="C425">
            <v>18.760000000000002</v>
          </cell>
          <cell r="D425">
            <v>551.51</v>
          </cell>
          <cell r="E425">
            <v>1014.81</v>
          </cell>
          <cell r="F425">
            <v>62.14</v>
          </cell>
        </row>
        <row r="426">
          <cell r="B426">
            <v>37880</v>
          </cell>
          <cell r="C426">
            <v>19.25</v>
          </cell>
          <cell r="D426">
            <v>557.11</v>
          </cell>
          <cell r="E426">
            <v>1029.32</v>
          </cell>
          <cell r="F426">
            <v>62.77</v>
          </cell>
        </row>
        <row r="427">
          <cell r="B427">
            <v>37881</v>
          </cell>
          <cell r="C427">
            <v>19.260000000000002</v>
          </cell>
          <cell r="D427">
            <v>550.94000000000005</v>
          </cell>
          <cell r="E427">
            <v>1025.97</v>
          </cell>
          <cell r="F427">
            <v>62.77</v>
          </cell>
        </row>
        <row r="428">
          <cell r="B428">
            <v>37882</v>
          </cell>
          <cell r="C428">
            <v>19.41</v>
          </cell>
          <cell r="D428">
            <v>552.21</v>
          </cell>
          <cell r="E428">
            <v>1039.58</v>
          </cell>
          <cell r="F428">
            <v>63.69</v>
          </cell>
        </row>
        <row r="429">
          <cell r="B429">
            <v>37883</v>
          </cell>
          <cell r="C429">
            <v>19.41</v>
          </cell>
          <cell r="D429">
            <v>546.86</v>
          </cell>
          <cell r="E429">
            <v>1036.3</v>
          </cell>
          <cell r="F429">
            <v>63.9</v>
          </cell>
        </row>
        <row r="430">
          <cell r="B430">
            <v>37886</v>
          </cell>
          <cell r="C430">
            <v>19.2</v>
          </cell>
          <cell r="D430">
            <v>544.16</v>
          </cell>
          <cell r="E430">
            <v>1022.82</v>
          </cell>
          <cell r="F430">
            <v>63.06</v>
          </cell>
        </row>
        <row r="431">
          <cell r="B431">
            <v>37887</v>
          </cell>
          <cell r="C431">
            <v>19.100000000000001</v>
          </cell>
          <cell r="D431">
            <v>552.38</v>
          </cell>
          <cell r="E431">
            <v>1029.03</v>
          </cell>
          <cell r="F431">
            <v>63.54</v>
          </cell>
        </row>
        <row r="432">
          <cell r="B432">
            <v>37888</v>
          </cell>
          <cell r="C432">
            <v>19.25</v>
          </cell>
          <cell r="D432">
            <v>560.69000000000005</v>
          </cell>
          <cell r="E432">
            <v>1009.38</v>
          </cell>
          <cell r="F432">
            <v>62.82</v>
          </cell>
        </row>
        <row r="433">
          <cell r="B433">
            <v>37889</v>
          </cell>
          <cell r="C433">
            <v>18.75</v>
          </cell>
          <cell r="D433">
            <v>555.95000000000005</v>
          </cell>
          <cell r="E433">
            <v>1003.27</v>
          </cell>
          <cell r="F433">
            <v>62.71</v>
          </cell>
        </row>
        <row r="434">
          <cell r="B434">
            <v>37890</v>
          </cell>
          <cell r="C434">
            <v>18.75</v>
          </cell>
          <cell r="D434">
            <v>554.32000000000005</v>
          </cell>
          <cell r="E434">
            <v>996.85</v>
          </cell>
          <cell r="F434">
            <v>62.52</v>
          </cell>
        </row>
        <row r="435">
          <cell r="B435">
            <v>37893</v>
          </cell>
          <cell r="C435">
            <v>18.649999999999999</v>
          </cell>
          <cell r="D435">
            <v>563.77</v>
          </cell>
          <cell r="E435">
            <v>1006.58</v>
          </cell>
          <cell r="F435">
            <v>62.37</v>
          </cell>
        </row>
        <row r="436">
          <cell r="B436">
            <v>37894</v>
          </cell>
          <cell r="C436">
            <v>19.22</v>
          </cell>
          <cell r="D436">
            <v>566.62</v>
          </cell>
          <cell r="E436">
            <v>995.97</v>
          </cell>
          <cell r="F436">
            <v>61.89</v>
          </cell>
        </row>
        <row r="437">
          <cell r="B437">
            <v>37895</v>
          </cell>
          <cell r="C437">
            <v>19.850000000000001</v>
          </cell>
          <cell r="D437">
            <v>573.85</v>
          </cell>
          <cell r="E437">
            <v>1018.22</v>
          </cell>
          <cell r="F437">
            <v>63.15</v>
          </cell>
        </row>
        <row r="438">
          <cell r="B438">
            <v>37896</v>
          </cell>
          <cell r="C438">
            <v>20.21</v>
          </cell>
          <cell r="D438">
            <v>588.44000000000005</v>
          </cell>
          <cell r="E438">
            <v>1020.24</v>
          </cell>
          <cell r="F438">
            <v>63.73</v>
          </cell>
        </row>
        <row r="439">
          <cell r="B439">
            <v>37897</v>
          </cell>
          <cell r="C439">
            <v>20.51</v>
          </cell>
          <cell r="D439">
            <v>594.26</v>
          </cell>
          <cell r="E439">
            <v>1029.8499999999999</v>
          </cell>
          <cell r="F439">
            <v>64.099999999999994</v>
          </cell>
        </row>
        <row r="440">
          <cell r="B440">
            <v>37900</v>
          </cell>
          <cell r="C440">
            <v>20.55</v>
          </cell>
          <cell r="D440">
            <v>597.11</v>
          </cell>
          <cell r="E440">
            <v>1034.3499999999999</v>
          </cell>
          <cell r="F440">
            <v>64.47</v>
          </cell>
        </row>
        <row r="441">
          <cell r="B441">
            <v>37901</v>
          </cell>
          <cell r="C441">
            <v>20.68</v>
          </cell>
          <cell r="D441">
            <v>609.79999999999995</v>
          </cell>
          <cell r="E441">
            <v>1039.25</v>
          </cell>
          <cell r="F441">
            <v>65.08</v>
          </cell>
        </row>
        <row r="442">
          <cell r="B442">
            <v>37902</v>
          </cell>
          <cell r="C442">
            <v>22</v>
          </cell>
          <cell r="D442">
            <v>628.98</v>
          </cell>
          <cell r="E442">
            <v>1033.78</v>
          </cell>
          <cell r="F442">
            <v>64.650000000000006</v>
          </cell>
        </row>
        <row r="443">
          <cell r="B443">
            <v>37903</v>
          </cell>
          <cell r="C443">
            <v>21.87</v>
          </cell>
          <cell r="D443">
            <v>628.87</v>
          </cell>
          <cell r="E443">
            <v>1038.73</v>
          </cell>
          <cell r="F443">
            <v>65.34</v>
          </cell>
        </row>
        <row r="444">
          <cell r="B444">
            <v>37904</v>
          </cell>
          <cell r="C444">
            <v>21.9</v>
          </cell>
          <cell r="D444">
            <v>621.70000000000005</v>
          </cell>
          <cell r="E444">
            <v>1038.06</v>
          </cell>
          <cell r="F444">
            <v>65.14</v>
          </cell>
        </row>
        <row r="445">
          <cell r="B445">
            <v>37907</v>
          </cell>
          <cell r="C445">
            <v>21.9</v>
          </cell>
          <cell r="D445">
            <v>621.32000000000005</v>
          </cell>
          <cell r="E445">
            <v>1045.3499999999999</v>
          </cell>
          <cell r="F445">
            <v>65.61</v>
          </cell>
        </row>
        <row r="446">
          <cell r="B446">
            <v>37908</v>
          </cell>
          <cell r="C446">
            <v>21.69</v>
          </cell>
          <cell r="D446">
            <v>640.53</v>
          </cell>
          <cell r="E446">
            <v>1049.48</v>
          </cell>
          <cell r="F446">
            <v>65.61</v>
          </cell>
        </row>
        <row r="447">
          <cell r="B447">
            <v>37909</v>
          </cell>
          <cell r="C447">
            <v>21.52</v>
          </cell>
          <cell r="D447">
            <v>629.86</v>
          </cell>
          <cell r="E447">
            <v>1046.76</v>
          </cell>
          <cell r="F447">
            <v>65.290000000000006</v>
          </cell>
        </row>
        <row r="448">
          <cell r="B448">
            <v>37910</v>
          </cell>
          <cell r="C448">
            <v>21.55</v>
          </cell>
          <cell r="D448">
            <v>638.47</v>
          </cell>
          <cell r="E448">
            <v>1050.07</v>
          </cell>
          <cell r="F448">
            <v>65.37</v>
          </cell>
        </row>
        <row r="449">
          <cell r="B449">
            <v>37911</v>
          </cell>
          <cell r="C449">
            <v>21.59</v>
          </cell>
          <cell r="D449">
            <v>642.91999999999996</v>
          </cell>
          <cell r="E449">
            <v>1039.32</v>
          </cell>
          <cell r="F449">
            <v>64.86</v>
          </cell>
        </row>
        <row r="450">
          <cell r="B450">
            <v>37914</v>
          </cell>
          <cell r="C450">
            <v>21.7</v>
          </cell>
          <cell r="D450">
            <v>643.29999999999995</v>
          </cell>
          <cell r="E450">
            <v>1044.68</v>
          </cell>
          <cell r="F450">
            <v>65.11</v>
          </cell>
        </row>
        <row r="451">
          <cell r="B451">
            <v>37915</v>
          </cell>
          <cell r="C451">
            <v>21.54</v>
          </cell>
          <cell r="D451">
            <v>620.11</v>
          </cell>
          <cell r="E451">
            <v>1046.03</v>
          </cell>
          <cell r="F451">
            <v>64.900000000000006</v>
          </cell>
        </row>
        <row r="452">
          <cell r="B452">
            <v>37916</v>
          </cell>
          <cell r="C452">
            <v>21</v>
          </cell>
          <cell r="D452">
            <v>594.82000000000005</v>
          </cell>
          <cell r="E452">
            <v>1030.3599999999999</v>
          </cell>
          <cell r="F452">
            <v>64.27</v>
          </cell>
        </row>
        <row r="453">
          <cell r="B453">
            <v>37917</v>
          </cell>
          <cell r="C453">
            <v>21.35</v>
          </cell>
          <cell r="D453">
            <v>588.02</v>
          </cell>
          <cell r="E453">
            <v>1033.77</v>
          </cell>
          <cell r="F453">
            <v>64.34</v>
          </cell>
        </row>
        <row r="454">
          <cell r="B454">
            <v>37918</v>
          </cell>
          <cell r="C454">
            <v>21.48</v>
          </cell>
          <cell r="D454">
            <v>594.91</v>
          </cell>
          <cell r="E454">
            <v>1028.9100000000001</v>
          </cell>
          <cell r="F454">
            <v>64.05</v>
          </cell>
        </row>
        <row r="455">
          <cell r="B455">
            <v>37921</v>
          </cell>
          <cell r="C455">
            <v>20.5</v>
          </cell>
          <cell r="D455">
            <v>535.04999999999995</v>
          </cell>
          <cell r="E455">
            <v>1031.1300000000001</v>
          </cell>
          <cell r="F455">
            <v>64.36</v>
          </cell>
        </row>
        <row r="456">
          <cell r="B456">
            <v>37922</v>
          </cell>
          <cell r="C456">
            <v>21.2</v>
          </cell>
          <cell r="D456">
            <v>561.45000000000005</v>
          </cell>
          <cell r="E456">
            <v>1046.79</v>
          </cell>
          <cell r="F456">
            <v>65.040000000000006</v>
          </cell>
        </row>
        <row r="457">
          <cell r="B457">
            <v>37923</v>
          </cell>
          <cell r="C457">
            <v>20.399999999999999</v>
          </cell>
          <cell r="D457">
            <v>540.66999999999996</v>
          </cell>
          <cell r="E457">
            <v>1048.1099999999999</v>
          </cell>
          <cell r="F457">
            <v>65.52</v>
          </cell>
        </row>
        <row r="458">
          <cell r="B458">
            <v>37924</v>
          </cell>
          <cell r="C458">
            <v>18.989999999999998</v>
          </cell>
          <cell r="D458">
            <v>496.66</v>
          </cell>
          <cell r="E458">
            <v>1046.94</v>
          </cell>
          <cell r="F458">
            <v>65.569999999999993</v>
          </cell>
        </row>
        <row r="459">
          <cell r="B459">
            <v>37925</v>
          </cell>
          <cell r="C459">
            <v>18.920000000000002</v>
          </cell>
          <cell r="D459">
            <v>506.12</v>
          </cell>
          <cell r="E459">
            <v>1050.71</v>
          </cell>
          <cell r="F459">
            <v>65.37</v>
          </cell>
        </row>
        <row r="460">
          <cell r="B460">
            <v>37928</v>
          </cell>
          <cell r="C460">
            <v>19.399999999999999</v>
          </cell>
          <cell r="D460">
            <v>538.14</v>
          </cell>
          <cell r="E460">
            <v>1059.02</v>
          </cell>
          <cell r="F460">
            <v>65.56</v>
          </cell>
        </row>
        <row r="461">
          <cell r="B461">
            <v>37929</v>
          </cell>
          <cell r="C461">
            <v>20.02</v>
          </cell>
          <cell r="D461">
            <v>551.35</v>
          </cell>
          <cell r="E461">
            <v>1053.25</v>
          </cell>
          <cell r="F461">
            <v>65.599999999999994</v>
          </cell>
        </row>
        <row r="462">
          <cell r="B462">
            <v>37930</v>
          </cell>
          <cell r="C462">
            <v>20.05</v>
          </cell>
          <cell r="D462">
            <v>540.65</v>
          </cell>
          <cell r="E462">
            <v>1051.81</v>
          </cell>
          <cell r="F462">
            <v>65.2</v>
          </cell>
        </row>
        <row r="463">
          <cell r="B463">
            <v>37931</v>
          </cell>
          <cell r="C463">
            <v>20.350000000000001</v>
          </cell>
          <cell r="D463">
            <v>536.36</v>
          </cell>
          <cell r="E463">
            <v>1058.05</v>
          </cell>
          <cell r="F463">
            <v>65.34</v>
          </cell>
        </row>
        <row r="464">
          <cell r="B464">
            <v>37932</v>
          </cell>
          <cell r="C464">
            <v>20.2</v>
          </cell>
          <cell r="D464">
            <v>536.36</v>
          </cell>
          <cell r="E464">
            <v>1053.21</v>
          </cell>
          <cell r="F464">
            <v>65.489999999999995</v>
          </cell>
        </row>
        <row r="465">
          <cell r="B465">
            <v>37935</v>
          </cell>
          <cell r="C465">
            <v>19.920000000000002</v>
          </cell>
          <cell r="D465">
            <v>539.46</v>
          </cell>
          <cell r="E465">
            <v>1047.1099999999999</v>
          </cell>
          <cell r="F465">
            <v>65.37</v>
          </cell>
        </row>
        <row r="466">
          <cell r="B466">
            <v>37936</v>
          </cell>
          <cell r="C466">
            <v>20.02</v>
          </cell>
          <cell r="D466">
            <v>525.04999999999995</v>
          </cell>
          <cell r="E466">
            <v>1046.57</v>
          </cell>
          <cell r="F466">
            <v>65.12</v>
          </cell>
        </row>
        <row r="467">
          <cell r="B467">
            <v>37937</v>
          </cell>
          <cell r="C467">
            <v>20.059999999999999</v>
          </cell>
          <cell r="D467">
            <v>519.63</v>
          </cell>
          <cell r="E467">
            <v>1058.56</v>
          </cell>
          <cell r="F467">
            <v>65.489999999999995</v>
          </cell>
        </row>
        <row r="468">
          <cell r="B468">
            <v>37938</v>
          </cell>
          <cell r="C468">
            <v>20.170000000000002</v>
          </cell>
          <cell r="D468">
            <v>526.79999999999995</v>
          </cell>
          <cell r="E468">
            <v>1058.4100000000001</v>
          </cell>
          <cell r="F468">
            <v>64.62</v>
          </cell>
        </row>
        <row r="469">
          <cell r="B469">
            <v>37939</v>
          </cell>
          <cell r="C469">
            <v>20.2</v>
          </cell>
          <cell r="D469">
            <v>526.46</v>
          </cell>
          <cell r="E469">
            <v>1050.3499999999999</v>
          </cell>
          <cell r="F469">
            <v>64.36</v>
          </cell>
        </row>
        <row r="470">
          <cell r="B470">
            <v>37942</v>
          </cell>
          <cell r="C470">
            <v>20.05</v>
          </cell>
          <cell r="D470">
            <v>511.4</v>
          </cell>
          <cell r="E470">
            <v>1043.6300000000001</v>
          </cell>
          <cell r="F470" t="e">
            <v>#N/A</v>
          </cell>
        </row>
        <row r="471">
          <cell r="B471">
            <v>37943</v>
          </cell>
          <cell r="C471">
            <v>19.600000000000001</v>
          </cell>
          <cell r="D471">
            <v>495.04</v>
          </cell>
          <cell r="E471">
            <v>1034.1500000000001</v>
          </cell>
          <cell r="F471" t="e">
            <v>#N/A</v>
          </cell>
        </row>
        <row r="472">
          <cell r="B472">
            <v>37944</v>
          </cell>
          <cell r="C472">
            <v>18.5</v>
          </cell>
          <cell r="D472">
            <v>480.65</v>
          </cell>
          <cell r="E472">
            <v>1042.44</v>
          </cell>
          <cell r="F472" t="e">
            <v>#N/A</v>
          </cell>
        </row>
        <row r="473">
          <cell r="B473">
            <v>37945</v>
          </cell>
          <cell r="C473">
            <v>18.350000000000001</v>
          </cell>
          <cell r="D473">
            <v>491.63</v>
          </cell>
          <cell r="E473">
            <v>1033.6500000000001</v>
          </cell>
          <cell r="F473" t="e">
            <v>#N/A</v>
          </cell>
        </row>
        <row r="474">
          <cell r="B474">
            <v>37946</v>
          </cell>
          <cell r="C474">
            <v>18.55</v>
          </cell>
          <cell r="D474">
            <v>505.29</v>
          </cell>
          <cell r="E474">
            <v>1035.28</v>
          </cell>
          <cell r="F474" t="e">
            <v>#N/A</v>
          </cell>
        </row>
        <row r="475">
          <cell r="B475">
            <v>37949</v>
          </cell>
          <cell r="C475">
            <v>19.04</v>
          </cell>
          <cell r="D475">
            <v>515.75</v>
          </cell>
          <cell r="E475">
            <v>1052.08</v>
          </cell>
          <cell r="F475" t="e">
            <v>#N/A</v>
          </cell>
        </row>
        <row r="476">
          <cell r="B476">
            <v>37950</v>
          </cell>
          <cell r="C476">
            <v>18.899999999999999</v>
          </cell>
          <cell r="D476">
            <v>524.46</v>
          </cell>
          <cell r="E476">
            <v>1053.8900000000001</v>
          </cell>
          <cell r="F476" t="e">
            <v>#N/A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Valuation"/>
      <sheetName val="Val"/>
      <sheetName val="COGS"/>
      <sheetName val="P&amp;L"/>
      <sheetName val="Sales"/>
      <sheetName val="CF"/>
      <sheetName val="BS"/>
      <sheetName val="Volumes"/>
      <sheetName val="Пар"/>
      <sheetName val="Азот"/>
      <sheetName val="Аммиак"/>
      <sheetName val="Аргон"/>
      <sheetName val="Кислород"/>
      <sheetName val="Водород"/>
      <sheetName val="Азотная кислота"/>
      <sheetName val="ГАС"/>
      <sheetName val="Циклогексанон"/>
      <sheetName val="Капролактам"/>
      <sheetName val="Полиамид-6"/>
      <sheetName val="Нить"/>
      <sheetName val="Селитра"/>
      <sheetName val="Сульфат"/>
      <sheetName val="Карбамид"/>
      <sheetName val="Кордная ткань"/>
      <sheetName val="КА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&amp;L"/>
      <sheetName val="Grille"/>
      <sheetName val="Balsh"/>
      <sheetName val="ROIC"/>
      <sheetName val="CF_IHC"/>
      <sheetName val="CF_Bar"/>
      <sheetName val="HY"/>
      <sheetName val="Tax"/>
      <sheetName val="Divisie"/>
      <sheetName val="VAL"/>
      <sheetName val="WACC"/>
      <sheetName val="DCF"/>
      <sheetName val="FPSO"/>
      <sheetName val="DREDG"/>
      <sheetName val="FERRY"/>
      <sheetName val="Org &amp; Acq"/>
      <sheetName val="Order"/>
      <sheetName val="Flash"/>
      <sheetName val="Oil fields"/>
      <sheetName val="PLAATJES"/>
      <sheetName val="link oud"/>
      <sheetName val="Scenenario analyse"/>
    </sheetNames>
    <sheetDataSet>
      <sheetData sheetId="0" refreshError="1">
        <row r="60">
          <cell r="B60">
            <v>1</v>
          </cell>
          <cell r="C60">
            <v>1</v>
          </cell>
          <cell r="D60">
            <v>1</v>
          </cell>
          <cell r="E60">
            <v>1</v>
          </cell>
          <cell r="F60">
            <v>1</v>
          </cell>
          <cell r="G60">
            <v>1</v>
          </cell>
          <cell r="H60">
            <v>1</v>
          </cell>
          <cell r="I60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Europe"/>
      <sheetName val="Asia"/>
      <sheetName val="Page 10"/>
      <sheetName val="Page 11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Market share of Newco in European galvanising sector (000 tonnes)</v>
          </cell>
        </row>
        <row r="3">
          <cell r="B3" t="str">
            <v>Belgium</v>
          </cell>
          <cell r="H3">
            <v>2001</v>
          </cell>
        </row>
        <row r="4">
          <cell r="B4" t="str">
            <v>Usinor (via Cockerill Sambre)</v>
          </cell>
          <cell r="C4" t="str">
            <v>Flemalle, Liege</v>
          </cell>
          <cell r="D4" t="str">
            <v>ELG</v>
          </cell>
          <cell r="E4">
            <v>150</v>
          </cell>
          <cell r="F4">
            <v>150</v>
          </cell>
          <cell r="G4">
            <v>150</v>
          </cell>
          <cell r="H4">
            <v>350</v>
          </cell>
        </row>
        <row r="5">
          <cell r="B5" t="str">
            <v>Usinor (via Cockerill Sambre)</v>
          </cell>
          <cell r="C5" t="str">
            <v>Flemalle, Liege</v>
          </cell>
          <cell r="D5" t="str">
            <v>HDG</v>
          </cell>
          <cell r="E5">
            <v>950</v>
          </cell>
          <cell r="F5">
            <v>950</v>
          </cell>
          <cell r="G5">
            <v>950</v>
          </cell>
          <cell r="H5">
            <v>350</v>
          </cell>
        </row>
        <row r="6">
          <cell r="B6" t="str">
            <v>Usinor (via Cockerill Sambre)</v>
          </cell>
          <cell r="C6" t="str">
            <v>Izor Ramet, Liege</v>
          </cell>
          <cell r="D6" t="str">
            <v>HDG/Galfan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</row>
        <row r="7">
          <cell r="B7" t="str">
            <v>Usinor (via Cockerill Sambre)</v>
          </cell>
          <cell r="C7" t="str">
            <v>Eurogal, Ramet, Liege</v>
          </cell>
          <cell r="D7" t="str">
            <v>HDG</v>
          </cell>
          <cell r="E7">
            <v>0</v>
          </cell>
          <cell r="F7">
            <v>335</v>
          </cell>
          <cell r="G7">
            <v>450</v>
          </cell>
          <cell r="H7">
            <v>350</v>
          </cell>
        </row>
        <row r="8">
          <cell r="B8" t="str">
            <v xml:space="preserve">Usinor (via Cockerill Sambre) </v>
          </cell>
          <cell r="C8" t="str">
            <v>TDM, Marchin, Liege</v>
          </cell>
          <cell r="D8" t="str">
            <v>HDG</v>
          </cell>
          <cell r="E8">
            <v>0</v>
          </cell>
          <cell r="F8">
            <v>0</v>
          </cell>
          <cell r="G8">
            <v>0</v>
          </cell>
          <cell r="H8">
            <v>410</v>
          </cell>
        </row>
        <row r="9">
          <cell r="B9" t="str">
            <v>Usinor (via Cockerill Sambre)/Arbed (Sidmar)/Corus</v>
          </cell>
          <cell r="C9" t="str">
            <v>Segal SC (Ivoz-Ramet)</v>
          </cell>
          <cell r="D9" t="str">
            <v>HDG</v>
          </cell>
          <cell r="E9">
            <v>330</v>
          </cell>
          <cell r="F9">
            <v>330</v>
          </cell>
          <cell r="G9">
            <v>330</v>
          </cell>
          <cell r="H9">
            <v>400</v>
          </cell>
        </row>
        <row r="10">
          <cell r="B10" t="str">
            <v xml:space="preserve">Arbed (Sidmar - Sikel NV ) </v>
          </cell>
          <cell r="C10" t="str">
            <v>Genk</v>
          </cell>
          <cell r="D10" t="str">
            <v>ELG/ZnNi</v>
          </cell>
          <cell r="E10">
            <v>400</v>
          </cell>
          <cell r="F10">
            <v>400</v>
          </cell>
          <cell r="G10">
            <v>400</v>
          </cell>
          <cell r="H10">
            <v>400</v>
          </cell>
        </row>
        <row r="11">
          <cell r="B11" t="str">
            <v>Arbed (Sidmar)/Corus (entirely Sidmar in 2001)</v>
          </cell>
          <cell r="C11" t="str">
            <v>Ghent (Galtec/Sidgal-1)</v>
          </cell>
          <cell r="D11" t="str">
            <v>ELG/ZnNi</v>
          </cell>
          <cell r="E11">
            <v>410</v>
          </cell>
          <cell r="F11">
            <v>410</v>
          </cell>
          <cell r="G11">
            <v>410</v>
          </cell>
          <cell r="H11">
            <v>450</v>
          </cell>
        </row>
        <row r="12">
          <cell r="B12" t="str">
            <v>Arbed (Sidmar)</v>
          </cell>
          <cell r="C12" t="str">
            <v>Ghent (Sidgal 2)</v>
          </cell>
          <cell r="D12" t="str">
            <v>HDG</v>
          </cell>
          <cell r="H12">
            <v>240</v>
          </cell>
        </row>
        <row r="13">
          <cell r="B13" t="str">
            <v>Arbed (Sidmar)</v>
          </cell>
          <cell r="C13" t="str">
            <v>Ghent (Sidgal 3)</v>
          </cell>
          <cell r="D13" t="str">
            <v>HDG</v>
          </cell>
          <cell r="E13">
            <v>2490</v>
          </cell>
          <cell r="F13">
            <v>2825</v>
          </cell>
          <cell r="G13">
            <v>2940</v>
          </cell>
          <cell r="H13">
            <v>400</v>
          </cell>
        </row>
        <row r="14">
          <cell r="B14" t="str">
            <v>Duferco 75%/Sogepa 25%*</v>
          </cell>
          <cell r="C14" t="str">
            <v>La Louviere</v>
          </cell>
          <cell r="D14" t="str">
            <v>HDG</v>
          </cell>
          <cell r="H14">
            <v>0</v>
          </cell>
        </row>
        <row r="15">
          <cell r="B15" t="str">
            <v>Total Newco</v>
          </cell>
          <cell r="H15">
            <v>3466.6666666666665</v>
          </cell>
        </row>
        <row r="16">
          <cell r="B16" t="str">
            <v>Total</v>
          </cell>
          <cell r="H16">
            <v>3600</v>
          </cell>
        </row>
        <row r="17">
          <cell r="B17" t="str">
            <v>* 450,000 tpy coming on in 2002</v>
          </cell>
        </row>
        <row r="19">
          <cell r="B19" t="str">
            <v>France</v>
          </cell>
        </row>
        <row r="20">
          <cell r="B20" t="str">
            <v>Usinor (via Cockerill Sambre - Beautor)</v>
          </cell>
          <cell r="C20" t="str">
            <v>La Fere</v>
          </cell>
          <cell r="D20" t="str">
            <v>ELG</v>
          </cell>
          <cell r="H20">
            <v>150</v>
          </cell>
        </row>
        <row r="21">
          <cell r="B21" t="str">
            <v>Usinor (via Cockerill Sambre - Haironville)</v>
          </cell>
          <cell r="C21" t="str">
            <v>Contrisson</v>
          </cell>
          <cell r="D21" t="str">
            <v>HDG</v>
          </cell>
          <cell r="H21">
            <v>190</v>
          </cell>
        </row>
        <row r="22">
          <cell r="B22" t="str">
            <v>Usinor (via Cockerill Sambre - Haironville)</v>
          </cell>
          <cell r="C22" t="str">
            <v>Contrisson</v>
          </cell>
          <cell r="D22" t="str">
            <v>HDG</v>
          </cell>
          <cell r="H22">
            <v>170</v>
          </cell>
        </row>
        <row r="23">
          <cell r="B23" t="str">
            <v>Usinor (Etilam - Laminoirs a Froid de Thionville)</v>
          </cell>
          <cell r="C23" t="str">
            <v>Thionville</v>
          </cell>
          <cell r="D23" t="str">
            <v>HDG</v>
          </cell>
          <cell r="H23">
            <v>100</v>
          </cell>
        </row>
        <row r="24">
          <cell r="B24" t="str">
            <v>Usinor (Etilam - Laminoirs a Froid de Thionville)</v>
          </cell>
          <cell r="C24" t="str">
            <v>Thionville</v>
          </cell>
          <cell r="D24" t="str">
            <v>ELG</v>
          </cell>
          <cell r="H24">
            <v>100</v>
          </cell>
        </row>
        <row r="25">
          <cell r="B25" t="str">
            <v>Usinor - Sollac</v>
          </cell>
          <cell r="C25" t="str">
            <v>Desvres</v>
          </cell>
          <cell r="D25" t="str">
            <v>HDG</v>
          </cell>
          <cell r="H25">
            <v>250</v>
          </cell>
        </row>
        <row r="26">
          <cell r="B26" t="str">
            <v>Usinor - Sollac</v>
          </cell>
          <cell r="C26" t="str">
            <v xml:space="preserve">Strasbourg </v>
          </cell>
          <cell r="D26" t="str">
            <v>HDG</v>
          </cell>
          <cell r="H26">
            <v>240</v>
          </cell>
        </row>
        <row r="27">
          <cell r="B27" t="str">
            <v>Usinor - Sollac</v>
          </cell>
          <cell r="C27" t="str">
            <v>Mouzon</v>
          </cell>
          <cell r="D27" t="str">
            <v>HDG/Galvalume</v>
          </cell>
          <cell r="H27">
            <v>260</v>
          </cell>
        </row>
        <row r="28">
          <cell r="B28" t="str">
            <v>Usinor - Sollac</v>
          </cell>
          <cell r="C28" t="str">
            <v>Montataire</v>
          </cell>
          <cell r="D28" t="str">
            <v>HDG</v>
          </cell>
          <cell r="H28">
            <v>850</v>
          </cell>
        </row>
        <row r="29">
          <cell r="B29" t="str">
            <v>Usinor - Sollac</v>
          </cell>
          <cell r="C29" t="str">
            <v>Florange</v>
          </cell>
          <cell r="D29" t="str">
            <v>HDG</v>
          </cell>
          <cell r="H29">
            <v>360</v>
          </cell>
        </row>
        <row r="30">
          <cell r="B30" t="str">
            <v>Usinor - Sollac</v>
          </cell>
          <cell r="C30" t="str">
            <v>Florange</v>
          </cell>
          <cell r="D30" t="str">
            <v>ELG</v>
          </cell>
          <cell r="H30">
            <v>340</v>
          </cell>
        </row>
        <row r="31">
          <cell r="B31" t="str">
            <v>Usinor - Sollac</v>
          </cell>
          <cell r="C31" t="str">
            <v>Galma, Mardyck</v>
          </cell>
          <cell r="D31" t="str">
            <v>HDG</v>
          </cell>
          <cell r="H31">
            <v>400</v>
          </cell>
        </row>
        <row r="32">
          <cell r="B32" t="str">
            <v>Usinor - Sollac</v>
          </cell>
          <cell r="C32" t="str">
            <v>Elma, Mardyck</v>
          </cell>
          <cell r="D32" t="str">
            <v>ELG</v>
          </cell>
          <cell r="H32">
            <v>260</v>
          </cell>
        </row>
        <row r="33">
          <cell r="B33" t="str">
            <v>Total Newco</v>
          </cell>
          <cell r="H33">
            <v>3670</v>
          </cell>
        </row>
        <row r="34">
          <cell r="B34" t="str">
            <v>Total</v>
          </cell>
          <cell r="H34">
            <v>3670</v>
          </cell>
        </row>
        <row r="36">
          <cell r="B36" t="str">
            <v>Germany</v>
          </cell>
        </row>
        <row r="37">
          <cell r="B37" t="str">
            <v xml:space="preserve">Arbed ((Sidmar) via Stahlwerke Bremen) </v>
          </cell>
          <cell r="C37" t="str">
            <v>Bregal, Bremen</v>
          </cell>
          <cell r="D37" t="str">
            <v>HDG</v>
          </cell>
          <cell r="H37">
            <v>400</v>
          </cell>
        </row>
        <row r="38">
          <cell r="B38" t="str">
            <v xml:space="preserve">Arbed ((Sidmar) via Stahlwerke Bremen) </v>
          </cell>
          <cell r="C38" t="str">
            <v>Galwa, Bremen</v>
          </cell>
          <cell r="D38" t="str">
            <v>HDG</v>
          </cell>
          <cell r="H38">
            <v>500</v>
          </cell>
        </row>
        <row r="39">
          <cell r="B39" t="str">
            <v>Ewald  Giebel (33% Arbed)</v>
          </cell>
          <cell r="C39" t="str">
            <v>Iserlohn</v>
          </cell>
          <cell r="D39" t="str">
            <v>HDG</v>
          </cell>
          <cell r="H39">
            <v>7</v>
          </cell>
        </row>
        <row r="40">
          <cell r="B40" t="str">
            <v>Ewald  Giebel (33% Arbed)</v>
          </cell>
          <cell r="C40" t="str">
            <v>Iserlohn</v>
          </cell>
          <cell r="D40" t="str">
            <v>ELG</v>
          </cell>
          <cell r="H40">
            <v>12</v>
          </cell>
        </row>
        <row r="41">
          <cell r="B41" t="str">
            <v>Usinor (via Cockerill Sambre via EKO Stahl)</v>
          </cell>
          <cell r="C41" t="str">
            <v>Eisenhüttenstadt,Brandenburg</v>
          </cell>
          <cell r="D41" t="str">
            <v>HDG</v>
          </cell>
          <cell r="H41">
            <v>400</v>
          </cell>
        </row>
        <row r="42">
          <cell r="B42" t="str">
            <v>Usinor (via Cockerill Sambre via EKO Stahl)</v>
          </cell>
          <cell r="C42" t="str">
            <v>Eisenhüttenstadt,Brandenburg</v>
          </cell>
          <cell r="D42" t="str">
            <v>HDG</v>
          </cell>
          <cell r="H42">
            <v>300</v>
          </cell>
        </row>
        <row r="43">
          <cell r="B43" t="str">
            <v>Salzgitter</v>
          </cell>
          <cell r="C43" t="str">
            <v>Salzgitter</v>
          </cell>
          <cell r="D43" t="str">
            <v>HDG</v>
          </cell>
          <cell r="H43">
            <v>530</v>
          </cell>
        </row>
        <row r="44">
          <cell r="B44" t="str">
            <v>Salzgitter</v>
          </cell>
          <cell r="C44" t="str">
            <v>Salzgitter</v>
          </cell>
          <cell r="D44" t="str">
            <v>ELG</v>
          </cell>
          <cell r="H44">
            <v>300</v>
          </cell>
        </row>
        <row r="45">
          <cell r="B45" t="str">
            <v>TKS</v>
          </cell>
          <cell r="C45" t="str">
            <v>Ferndorf (FBA 6)</v>
          </cell>
          <cell r="D45" t="str">
            <v>HDG</v>
          </cell>
          <cell r="H45">
            <v>500</v>
          </cell>
        </row>
        <row r="46">
          <cell r="B46" t="str">
            <v>TKS</v>
          </cell>
          <cell r="C46" t="str">
            <v>Dortmund (Z2)</v>
          </cell>
          <cell r="D46" t="str">
            <v>ELG/ZnNi</v>
          </cell>
          <cell r="H46">
            <v>210</v>
          </cell>
        </row>
        <row r="47">
          <cell r="B47" t="str">
            <v>TKS</v>
          </cell>
          <cell r="C47" t="str">
            <v>Dortmund (Z3)</v>
          </cell>
          <cell r="D47" t="str">
            <v>ELG</v>
          </cell>
          <cell r="H47">
            <v>210</v>
          </cell>
        </row>
        <row r="48">
          <cell r="B48" t="str">
            <v>TKS</v>
          </cell>
          <cell r="C48" t="str">
            <v>Dortmund</v>
          </cell>
          <cell r="D48" t="str">
            <v>HDG</v>
          </cell>
          <cell r="H48">
            <v>75</v>
          </cell>
        </row>
        <row r="49">
          <cell r="B49" t="str">
            <v>TKS</v>
          </cell>
          <cell r="C49" t="str">
            <v>Bochum (FBA 7)</v>
          </cell>
          <cell r="D49" t="str">
            <v>HDG</v>
          </cell>
          <cell r="H49">
            <v>480</v>
          </cell>
        </row>
        <row r="50">
          <cell r="B50" t="str">
            <v>TKS</v>
          </cell>
          <cell r="C50" t="str">
            <v>Bochum (Z1)</v>
          </cell>
          <cell r="D50" t="str">
            <v>ELG</v>
          </cell>
          <cell r="H50">
            <v>276</v>
          </cell>
        </row>
        <row r="51">
          <cell r="B51" t="str">
            <v>TKS</v>
          </cell>
          <cell r="C51" t="str">
            <v>Kreuztal-Eichen (FBA 5)</v>
          </cell>
          <cell r="D51" t="str">
            <v>HDG/Galvalume</v>
          </cell>
          <cell r="H51">
            <v>250</v>
          </cell>
        </row>
        <row r="52">
          <cell r="B52" t="str">
            <v>TKS</v>
          </cell>
          <cell r="C52" t="str">
            <v>Bruckhausen (FBA 1)</v>
          </cell>
          <cell r="D52" t="str">
            <v>HDG</v>
          </cell>
          <cell r="H52">
            <v>340</v>
          </cell>
        </row>
        <row r="53">
          <cell r="B53" t="str">
            <v>TKS</v>
          </cell>
          <cell r="C53" t="str">
            <v>Bruckhausen (EBA 1)</v>
          </cell>
          <cell r="D53" t="str">
            <v>ELG</v>
          </cell>
          <cell r="H53">
            <v>220</v>
          </cell>
        </row>
        <row r="54">
          <cell r="B54" t="str">
            <v>TKS</v>
          </cell>
          <cell r="C54" t="str">
            <v>Beeckerwerth (FBA 4)</v>
          </cell>
          <cell r="D54" t="str">
            <v>HDG/Galvanneal</v>
          </cell>
          <cell r="H54">
            <v>500</v>
          </cell>
        </row>
        <row r="55">
          <cell r="B55" t="str">
            <v>TKS</v>
          </cell>
          <cell r="C55" t="str">
            <v>Beeckerwerth (FBA 2)</v>
          </cell>
          <cell r="D55" t="str">
            <v>HDG/Galvanneal</v>
          </cell>
          <cell r="H55">
            <v>460</v>
          </cell>
        </row>
        <row r="56">
          <cell r="B56" t="str">
            <v>TKS</v>
          </cell>
          <cell r="C56" t="str">
            <v>Beeckerwerth (EBA 2)</v>
          </cell>
          <cell r="D56" t="str">
            <v>ELG/ZnNi</v>
          </cell>
          <cell r="H56">
            <v>460</v>
          </cell>
        </row>
        <row r="57">
          <cell r="B57" t="str">
            <v>TKS</v>
          </cell>
          <cell r="C57" t="str">
            <v>Finnentrop (FBA3)</v>
          </cell>
          <cell r="D57" t="str">
            <v>HDG</v>
          </cell>
          <cell r="H57">
            <v>400</v>
          </cell>
        </row>
        <row r="58">
          <cell r="B58" t="str">
            <v>TKS</v>
          </cell>
          <cell r="C58" t="str">
            <v>Finnentrop</v>
          </cell>
          <cell r="D58" t="str">
            <v>HDG</v>
          </cell>
          <cell r="H58">
            <v>50</v>
          </cell>
        </row>
        <row r="59">
          <cell r="B59" t="str">
            <v>TKS</v>
          </cell>
          <cell r="C59" t="str">
            <v>Neuwied (EVA)</v>
          </cell>
          <cell r="D59" t="str">
            <v>ELG</v>
          </cell>
          <cell r="H59">
            <v>220</v>
          </cell>
        </row>
        <row r="60">
          <cell r="B60" t="str">
            <v>Total Newco</v>
          </cell>
          <cell r="H60">
            <v>1600</v>
          </cell>
        </row>
        <row r="61">
          <cell r="B61" t="str">
            <v>Total</v>
          </cell>
          <cell r="H61">
            <v>7100</v>
          </cell>
        </row>
        <row r="63">
          <cell r="B63" t="str">
            <v>Greece</v>
          </cell>
        </row>
        <row r="64">
          <cell r="B64" t="str">
            <v>Usinor (Hellenic Steel)</v>
          </cell>
          <cell r="C64" t="str">
            <v>Thessaloniki</v>
          </cell>
          <cell r="D64" t="str">
            <v>HDG</v>
          </cell>
          <cell r="H64">
            <v>120</v>
          </cell>
        </row>
        <row r="65">
          <cell r="B65" t="str">
            <v>Total Newco</v>
          </cell>
          <cell r="H65">
            <v>120</v>
          </cell>
        </row>
        <row r="66">
          <cell r="B66" t="str">
            <v>Total</v>
          </cell>
          <cell r="H66">
            <v>120</v>
          </cell>
        </row>
        <row r="68">
          <cell r="B68" t="str">
            <v>Italy</v>
          </cell>
        </row>
        <row r="69">
          <cell r="B69" t="str">
            <v>Finarvedi (Acciaieria ISP)</v>
          </cell>
          <cell r="C69" t="str">
            <v>Cremona</v>
          </cell>
          <cell r="D69" t="str">
            <v>HDG</v>
          </cell>
          <cell r="H69">
            <v>250</v>
          </cell>
        </row>
        <row r="70">
          <cell r="B70" t="str">
            <v>CEM Lavorazioni</v>
          </cell>
          <cell r="C70" t="str">
            <v>Milan</v>
          </cell>
          <cell r="D70" t="str">
            <v>ELG</v>
          </cell>
          <cell r="H70">
            <v>15</v>
          </cell>
        </row>
        <row r="71">
          <cell r="B71" t="str">
            <v>Riva (ICMI)</v>
          </cell>
          <cell r="C71" t="str">
            <v>Naples</v>
          </cell>
          <cell r="D71" t="str">
            <v>HDG</v>
          </cell>
          <cell r="H71">
            <v>120</v>
          </cell>
        </row>
        <row r="72">
          <cell r="B72" t="str">
            <v>Riva (Ilva)</v>
          </cell>
          <cell r="C72" t="str">
            <v>Cornogliano, Genoa</v>
          </cell>
          <cell r="D72" t="str">
            <v>HDG</v>
          </cell>
          <cell r="H72">
            <v>290</v>
          </cell>
        </row>
        <row r="73">
          <cell r="B73" t="str">
            <v>Riva (Ilva)</v>
          </cell>
          <cell r="C73" t="str">
            <v>Cornogliano, Genoa</v>
          </cell>
          <cell r="D73" t="str">
            <v>HDG</v>
          </cell>
          <cell r="H73">
            <v>100</v>
          </cell>
        </row>
        <row r="74">
          <cell r="B74" t="str">
            <v>Riva (Ilva)</v>
          </cell>
          <cell r="C74" t="str">
            <v>Novi Ligure</v>
          </cell>
          <cell r="D74" t="str">
            <v>HDG</v>
          </cell>
          <cell r="H74">
            <v>460</v>
          </cell>
        </row>
        <row r="75">
          <cell r="B75" t="str">
            <v>Riva (Ilva)</v>
          </cell>
          <cell r="C75" t="str">
            <v>Novi Ligure</v>
          </cell>
          <cell r="D75" t="str">
            <v>ELG</v>
          </cell>
          <cell r="H75">
            <v>180</v>
          </cell>
        </row>
        <row r="76">
          <cell r="B76" t="str">
            <v>Riva (Ilva)</v>
          </cell>
          <cell r="C76" t="str">
            <v>Taranto (ex-Turin)</v>
          </cell>
          <cell r="D76" t="str">
            <v>ELG</v>
          </cell>
          <cell r="H76">
            <v>185</v>
          </cell>
        </row>
        <row r="77">
          <cell r="B77" t="str">
            <v>Riva (Ilva)</v>
          </cell>
          <cell r="C77" t="str">
            <v>Taranto</v>
          </cell>
          <cell r="D77" t="str">
            <v>HDG</v>
          </cell>
          <cell r="H77">
            <v>300</v>
          </cell>
        </row>
        <row r="78">
          <cell r="B78" t="str">
            <v>Riva (Ilva)</v>
          </cell>
          <cell r="C78" t="str">
            <v>Valsi</v>
          </cell>
          <cell r="D78" t="str">
            <v>ELG</v>
          </cell>
          <cell r="H78">
            <v>185</v>
          </cell>
        </row>
        <row r="79">
          <cell r="B79" t="str">
            <v>Usinor ((Lucchini) La Magona d'Italia*)</v>
          </cell>
          <cell r="C79" t="str">
            <v>Piombino, Liguria</v>
          </cell>
          <cell r="D79" t="str">
            <v>HDG/Zinclit</v>
          </cell>
          <cell r="H79">
            <v>540</v>
          </cell>
        </row>
        <row r="80">
          <cell r="B80" t="str">
            <v>Usinor ((Lucchini) La Magona d'Italia*)</v>
          </cell>
          <cell r="C80" t="str">
            <v>Piombino, Liguria</v>
          </cell>
          <cell r="D80" t="str">
            <v>HDG</v>
          </cell>
          <cell r="H80">
            <v>210</v>
          </cell>
        </row>
        <row r="81">
          <cell r="B81" t="str">
            <v>Lavezzari-Lamiere Sud</v>
          </cell>
          <cell r="C81" t="str">
            <v>Pomezia</v>
          </cell>
          <cell r="D81" t="str">
            <v>ELG</v>
          </cell>
          <cell r="H81">
            <v>150</v>
          </cell>
        </row>
        <row r="82">
          <cell r="B82" t="str">
            <v>Marcegaglia</v>
          </cell>
          <cell r="C82" t="str">
            <v>Ravenna</v>
          </cell>
          <cell r="D82" t="str">
            <v>HDG</v>
          </cell>
          <cell r="H82">
            <v>300</v>
          </cell>
        </row>
        <row r="83">
          <cell r="B83" t="str">
            <v>Marcegaglia</v>
          </cell>
          <cell r="C83" t="str">
            <v>Ravenna</v>
          </cell>
          <cell r="D83" t="str">
            <v>HDG</v>
          </cell>
          <cell r="H83">
            <v>400</v>
          </cell>
        </row>
        <row r="84">
          <cell r="B84" t="str">
            <v>Zincor Italia</v>
          </cell>
          <cell r="C84" t="str">
            <v>Varzi</v>
          </cell>
          <cell r="D84" t="str">
            <v>ELG</v>
          </cell>
          <cell r="H84">
            <v>100</v>
          </cell>
        </row>
        <row r="85">
          <cell r="B85" t="str">
            <v>Total Newco</v>
          </cell>
          <cell r="H85">
            <v>750</v>
          </cell>
        </row>
        <row r="86">
          <cell r="B86" t="str">
            <v>Total</v>
          </cell>
          <cell r="H86">
            <v>3785</v>
          </cell>
        </row>
        <row r="88">
          <cell r="B88" t="str">
            <v>Luxembourg</v>
          </cell>
          <cell r="D88" t="str">
            <v xml:space="preserve"> </v>
          </cell>
        </row>
        <row r="89">
          <cell r="B89" t="str">
            <v xml:space="preserve">Arbed (Sidmar) - Laminoir de Dudelange (LDD) </v>
          </cell>
          <cell r="C89" t="str">
            <v>Dudelange</v>
          </cell>
          <cell r="D89" t="str">
            <v>HDG</v>
          </cell>
          <cell r="H89">
            <v>80</v>
          </cell>
        </row>
        <row r="90">
          <cell r="B90" t="str">
            <v>Arbed (Sidmar) 50%/Usinor (via Cockerill Sambre) 50% -</v>
          </cell>
          <cell r="C90" t="str">
            <v>Dudelange</v>
          </cell>
          <cell r="D90" t="str">
            <v>HDG/Galvalume</v>
          </cell>
          <cell r="H90">
            <v>600</v>
          </cell>
        </row>
        <row r="91">
          <cell r="B91" t="str">
            <v>(Laminoir de Galvalange)</v>
          </cell>
        </row>
        <row r="92">
          <cell r="B92" t="str">
            <v>Ewald Giebel 66%/ Arbed (Sidmar) 33%</v>
          </cell>
          <cell r="C92" t="str">
            <v>Dudelange</v>
          </cell>
          <cell r="D92" t="str">
            <v>ELG</v>
          </cell>
          <cell r="H92">
            <v>200</v>
          </cell>
        </row>
        <row r="93">
          <cell r="B93" t="str">
            <v>Ewald Giebel 66%/ Arbed (Sidmar) 33%</v>
          </cell>
          <cell r="C93" t="str">
            <v>Dudelange</v>
          </cell>
          <cell r="D93" t="str">
            <v>ELG</v>
          </cell>
          <cell r="H93">
            <v>200</v>
          </cell>
        </row>
        <row r="94">
          <cell r="B94" t="str">
            <v>Total Newco</v>
          </cell>
          <cell r="H94">
            <v>1080</v>
          </cell>
        </row>
        <row r="95">
          <cell r="B95" t="str">
            <v>Total</v>
          </cell>
          <cell r="H95">
            <v>1080</v>
          </cell>
        </row>
        <row r="97">
          <cell r="B97" t="str">
            <v>Portugal</v>
          </cell>
        </row>
        <row r="98">
          <cell r="B98" t="str">
            <v>Lusosider Aços Planos (Usinor 50%)</v>
          </cell>
          <cell r="C98" t="str">
            <v>Seixal</v>
          </cell>
          <cell r="D98" t="str">
            <v>HDG</v>
          </cell>
          <cell r="H98">
            <v>200</v>
          </cell>
        </row>
        <row r="99">
          <cell r="B99" t="str">
            <v>Total Newco</v>
          </cell>
          <cell r="H99">
            <v>100</v>
          </cell>
        </row>
        <row r="100">
          <cell r="B100" t="str">
            <v>Total</v>
          </cell>
          <cell r="H100">
            <v>200</v>
          </cell>
        </row>
        <row r="102">
          <cell r="B102" t="str">
            <v>Spain</v>
          </cell>
        </row>
        <row r="103">
          <cell r="B103" t="str">
            <v>Aceralia Planos</v>
          </cell>
          <cell r="C103" t="str">
            <v>Echevarri</v>
          </cell>
          <cell r="D103" t="str">
            <v>HDG</v>
          </cell>
          <cell r="H103">
            <v>170</v>
          </cell>
        </row>
        <row r="104">
          <cell r="B104" t="str">
            <v>Aceralia Planos</v>
          </cell>
          <cell r="C104" t="str">
            <v>Aviles 1</v>
          </cell>
          <cell r="D104" t="str">
            <v>HDG/Algafort</v>
          </cell>
          <cell r="H104">
            <v>235</v>
          </cell>
        </row>
        <row r="105">
          <cell r="B105" t="str">
            <v>Aceralia Planos</v>
          </cell>
          <cell r="C105" t="str">
            <v>Aviles 2</v>
          </cell>
          <cell r="D105" t="str">
            <v>HDG</v>
          </cell>
          <cell r="H105">
            <v>400</v>
          </cell>
        </row>
        <row r="106">
          <cell r="B106" t="str">
            <v>Aceralia Transformados</v>
          </cell>
          <cell r="C106" t="str">
            <v>Lesaca</v>
          </cell>
          <cell r="D106" t="str">
            <v>HDG</v>
          </cell>
          <cell r="H106">
            <v>225</v>
          </cell>
        </row>
        <row r="107">
          <cell r="B107" t="str">
            <v>Aceralia Transformados</v>
          </cell>
          <cell r="C107" t="str">
            <v>Lesaca</v>
          </cell>
          <cell r="D107" t="str">
            <v>ELG</v>
          </cell>
          <cell r="H107">
            <v>35</v>
          </cell>
        </row>
        <row r="108">
          <cell r="B108" t="str">
            <v>Aceralia 51%/Usinor (Sollac) 24.5%/TKS 24.5%</v>
          </cell>
          <cell r="C108" t="str">
            <v>Galmed, Sagunto</v>
          </cell>
          <cell r="D108" t="str">
            <v>HDG</v>
          </cell>
          <cell r="H108">
            <v>400</v>
          </cell>
        </row>
        <row r="109">
          <cell r="B109" t="str">
            <v>Aceralia 51%/Usinor (Sollac) 49%</v>
          </cell>
          <cell r="C109" t="str">
            <v>Sidmed, Sagunto</v>
          </cell>
          <cell r="D109" t="str">
            <v>ELG</v>
          </cell>
          <cell r="H109">
            <v>300</v>
          </cell>
        </row>
        <row r="110">
          <cell r="B110" t="str">
            <v>Usinor (Sollac) 75%/Aceralia 25%</v>
          </cell>
          <cell r="C110" t="str">
            <v>Solmed, Sagunto</v>
          </cell>
          <cell r="D110" t="str">
            <v>HDG</v>
          </cell>
          <cell r="H110">
            <v>400</v>
          </cell>
        </row>
        <row r="111">
          <cell r="B111" t="str">
            <v xml:space="preserve">Gonvarri (Usinor 40% &amp; Aceralia 30%) </v>
          </cell>
          <cell r="C111" t="str">
            <v>Barcelona</v>
          </cell>
          <cell r="D111" t="str">
            <v>HDG</v>
          </cell>
          <cell r="H111">
            <v>270</v>
          </cell>
        </row>
        <row r="112">
          <cell r="B112" t="str">
            <v>Total Newco</v>
          </cell>
          <cell r="H112">
            <v>2256</v>
          </cell>
        </row>
        <row r="113">
          <cell r="B113" t="str">
            <v>Total</v>
          </cell>
          <cell r="H113">
            <v>2435</v>
          </cell>
        </row>
        <row r="115">
          <cell r="B115" t="str">
            <v>Total EU galvanising capacity (HDG+ELG)</v>
          </cell>
          <cell r="H115">
            <v>26670</v>
          </cell>
        </row>
        <row r="116">
          <cell r="B116" t="str">
            <v>Total Newco capacity</v>
          </cell>
          <cell r="H116">
            <v>13042.666666666666</v>
          </cell>
        </row>
        <row r="117">
          <cell r="B117" t="str">
            <v>Market share of Newco</v>
          </cell>
          <cell r="H117">
            <v>0.48903887014123232</v>
          </cell>
        </row>
        <row r="118">
          <cell r="B118" t="str">
            <v>Source: MBR</v>
          </cell>
        </row>
      </sheetData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te"/>
      <sheetName val="HRcoil"/>
      <sheetName val="CRcoil"/>
      <sheetName val="HDG"/>
      <sheetName val="EGS"/>
      <sheetName val="Rebar"/>
      <sheetName val="MerchBar"/>
      <sheetName val="Sections"/>
      <sheetName val="ExRates"/>
      <sheetName val="Forecast"/>
      <sheetName val="New Table"/>
      <sheetName val="Chart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">
          <cell r="B13">
            <v>1.1023000000000001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"/>
      <sheetName val="Total WW"/>
      <sheetName val="Galvanising-Africa"/>
      <sheetName val="Galvanising-North Am"/>
      <sheetName val="Galvanising-Asia"/>
      <sheetName val="Galvanising-Europe"/>
      <sheetName val="Galvanising-Europe-JM"/>
      <sheetName val="Galvanising-LAM"/>
      <sheetName val="Newco"/>
      <sheetName val="Capacity_Asia"/>
      <sheetName val="Capacity Europe"/>
      <sheetName val="Capacity_Americas"/>
      <sheetName val="Asia"/>
      <sheetName val="Africa"/>
      <sheetName val="Latin America"/>
      <sheetName val="N_America"/>
      <sheetName val="Euro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ITDA FA with 2006 Troyka"/>
      <sheetName val="EBITDA FA with 2006"/>
      <sheetName val="EBITDA без БСК"/>
      <sheetName val="EBITDA ФАКТОРЫ"/>
      <sheetName val="1 кв. объемы"/>
      <sheetName val="Тоннаж 2008"/>
      <sheetName val="Тонны IPO"/>
      <sheetName val="результаты по кварталам"/>
      <sheetName val="Реализация с ТРОЙКОЙ"/>
      <sheetName val="NCSP"/>
      <sheetName val="NLE"/>
      <sheetName val="NSRZ"/>
      <sheetName val="Fleet"/>
      <sheetName val="IPP"/>
      <sheetName val="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ъемы"/>
      <sheetName val="ПОРТ"/>
      <sheetName val="Грузы"/>
      <sheetName val="выручка"/>
      <sheetName val="Лист1"/>
    </sheetNames>
    <sheetDataSet>
      <sheetData sheetId="0">
        <row r="8">
          <cell r="AJ8">
            <v>2861.5300000000007</v>
          </cell>
        </row>
        <row r="9">
          <cell r="AJ9">
            <v>4205.2299999999996</v>
          </cell>
        </row>
        <row r="11">
          <cell r="AJ11">
            <v>316.3599999999999</v>
          </cell>
        </row>
        <row r="12">
          <cell r="AJ12">
            <v>465.79999999999995</v>
          </cell>
        </row>
        <row r="13">
          <cell r="AJ13">
            <v>24</v>
          </cell>
        </row>
        <row r="16">
          <cell r="AJ16">
            <v>330.27</v>
          </cell>
        </row>
        <row r="17">
          <cell r="AJ17">
            <v>466.02</v>
          </cell>
        </row>
        <row r="19">
          <cell r="AJ19">
            <v>54.599999999999994</v>
          </cell>
        </row>
        <row r="20">
          <cell r="AJ20">
            <v>653.08999999999992</v>
          </cell>
        </row>
        <row r="25">
          <cell r="AJ25">
            <v>635.44999999999993</v>
          </cell>
        </row>
        <row r="30">
          <cell r="AJ30">
            <v>167.60000000000002</v>
          </cell>
        </row>
        <row r="31">
          <cell r="AJ31">
            <v>268.89999999999998</v>
          </cell>
        </row>
        <row r="32">
          <cell r="AJ32">
            <v>95.600000000000023</v>
          </cell>
        </row>
        <row r="33">
          <cell r="AJ33">
            <v>227.54999999999995</v>
          </cell>
        </row>
        <row r="35">
          <cell r="AJ35">
            <v>22.75</v>
          </cell>
        </row>
        <row r="37">
          <cell r="AJ37">
            <v>136.09000000000003</v>
          </cell>
        </row>
        <row r="39">
          <cell r="AJ39">
            <v>102.69</v>
          </cell>
        </row>
        <row r="43">
          <cell r="AJ43">
            <v>62</v>
          </cell>
        </row>
        <row r="45">
          <cell r="AJ45">
            <v>139.38999999999999</v>
          </cell>
        </row>
        <row r="47">
          <cell r="AJ47">
            <v>48</v>
          </cell>
        </row>
        <row r="49">
          <cell r="AJ49">
            <v>33.299999999999997</v>
          </cell>
        </row>
        <row r="53">
          <cell r="AJ53">
            <v>4.9999999999997158E-2</v>
          </cell>
        </row>
        <row r="55">
          <cell r="AJ55">
            <v>24.069999999999993</v>
          </cell>
        </row>
        <row r="57">
          <cell r="AJ57">
            <v>0</v>
          </cell>
        </row>
        <row r="62">
          <cell r="AJ62">
            <v>100.96999999999997</v>
          </cell>
        </row>
        <row r="64">
          <cell r="AJ64">
            <v>5.5</v>
          </cell>
        </row>
        <row r="67">
          <cell r="AJ67">
            <v>0</v>
          </cell>
        </row>
        <row r="69">
          <cell r="AJ69">
            <v>9.6710000000000331</v>
          </cell>
        </row>
        <row r="74">
          <cell r="AJ74">
            <v>1.2000000000000002</v>
          </cell>
        </row>
        <row r="79">
          <cell r="AJ79">
            <v>17.270000000000003</v>
          </cell>
        </row>
        <row r="80">
          <cell r="AJ80">
            <v>28.399999999999991</v>
          </cell>
        </row>
        <row r="81">
          <cell r="AJ81">
            <v>20.099999999999994</v>
          </cell>
        </row>
        <row r="83">
          <cell r="AJ83">
            <v>112.70000000000002</v>
          </cell>
        </row>
        <row r="145">
          <cell r="AJ145">
            <v>1008.52</v>
          </cell>
        </row>
        <row r="146">
          <cell r="AJ146">
            <v>6.629999999999999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SBC"/>
      <sheetName val="Сбер"/>
      <sheetName val="Stocks and Index (2)"/>
      <sheetName val="IPO activity"/>
      <sheetName val="SP Spread over S&amp;P Rating"/>
      <sheetName val="Moody's ratings"/>
      <sheetName val="Stocks and Index"/>
      <sheetName val="TD Deals stocks"/>
      <sheetName val="Cross section"/>
    </sheetNames>
    <sheetDataSet>
      <sheetData sheetId="0" refreshError="1"/>
      <sheetData sheetId="1" refreshError="1"/>
      <sheetData sheetId="2" refreshError="1">
        <row r="4">
          <cell r="Z4">
            <v>34943</v>
          </cell>
          <cell r="AA4">
            <v>100</v>
          </cell>
          <cell r="AB4">
            <v>1</v>
          </cell>
          <cell r="AC4">
            <v>25.97</v>
          </cell>
          <cell r="AD4">
            <v>1</v>
          </cell>
        </row>
        <row r="5">
          <cell r="Z5">
            <v>34944</v>
          </cell>
          <cell r="AA5">
            <v>100</v>
          </cell>
          <cell r="AB5">
            <v>1</v>
          </cell>
          <cell r="AC5" t="e">
            <v>#N/A</v>
          </cell>
          <cell r="AD5" t="e">
            <v>#N/A</v>
          </cell>
        </row>
        <row r="6">
          <cell r="Z6">
            <v>34946</v>
          </cell>
          <cell r="AA6">
            <v>99.8</v>
          </cell>
          <cell r="AB6">
            <v>0.998</v>
          </cell>
          <cell r="AC6">
            <v>25.98</v>
          </cell>
          <cell r="AD6">
            <v>1.0003850596842512</v>
          </cell>
        </row>
        <row r="7">
          <cell r="Z7">
            <v>34947</v>
          </cell>
          <cell r="AA7">
            <v>100.42</v>
          </cell>
          <cell r="AB7">
            <v>1.0042</v>
          </cell>
          <cell r="AC7">
            <v>25.97</v>
          </cell>
          <cell r="AD7">
            <v>1</v>
          </cell>
        </row>
        <row r="8">
          <cell r="Z8">
            <v>34948</v>
          </cell>
          <cell r="AA8">
            <v>99.74</v>
          </cell>
          <cell r="AB8">
            <v>0.99739999999999995</v>
          </cell>
          <cell r="AC8">
            <v>25.57</v>
          </cell>
          <cell r="AD8">
            <v>0.98459761262995771</v>
          </cell>
        </row>
        <row r="9">
          <cell r="Z9">
            <v>34949</v>
          </cell>
          <cell r="AA9">
            <v>101.3</v>
          </cell>
          <cell r="AB9">
            <v>1.0129999999999999</v>
          </cell>
          <cell r="AC9" t="e">
            <v>#N/A</v>
          </cell>
          <cell r="AD9" t="e">
            <v>#N/A</v>
          </cell>
        </row>
        <row r="10">
          <cell r="Z10">
            <v>34953</v>
          </cell>
          <cell r="AA10">
            <v>100.84</v>
          </cell>
          <cell r="AB10">
            <v>1.0084</v>
          </cell>
          <cell r="AC10">
            <v>24.87</v>
          </cell>
          <cell r="AD10">
            <v>0.95764343473238356</v>
          </cell>
        </row>
        <row r="11">
          <cell r="Z11">
            <v>34954</v>
          </cell>
          <cell r="AA11">
            <v>100.24</v>
          </cell>
          <cell r="AB11">
            <v>1.0024</v>
          </cell>
          <cell r="AC11">
            <v>24.95</v>
          </cell>
          <cell r="AD11">
            <v>0.96072391220639197</v>
          </cell>
        </row>
        <row r="12">
          <cell r="Z12">
            <v>34955</v>
          </cell>
          <cell r="AA12">
            <v>99.16</v>
          </cell>
          <cell r="AB12">
            <v>0.99159999999999993</v>
          </cell>
          <cell r="AC12">
            <v>24.85</v>
          </cell>
          <cell r="AD12">
            <v>0.95687331536388154</v>
          </cell>
        </row>
        <row r="13">
          <cell r="Z13">
            <v>34956</v>
          </cell>
          <cell r="AA13">
            <v>98.8</v>
          </cell>
          <cell r="AB13">
            <v>0.98799999999999999</v>
          </cell>
          <cell r="AC13">
            <v>24.85</v>
          </cell>
          <cell r="AD13">
            <v>0.95687331536388154</v>
          </cell>
        </row>
        <row r="14">
          <cell r="Z14">
            <v>34957</v>
          </cell>
          <cell r="AA14">
            <v>99.3</v>
          </cell>
          <cell r="AB14">
            <v>0.99299999999999999</v>
          </cell>
          <cell r="AC14">
            <v>24.69</v>
          </cell>
          <cell r="AD14">
            <v>0.9507123604158646</v>
          </cell>
        </row>
        <row r="15">
          <cell r="Z15">
            <v>34958</v>
          </cell>
          <cell r="AA15">
            <v>99.3</v>
          </cell>
          <cell r="AB15">
            <v>0.99299999999999999</v>
          </cell>
          <cell r="AC15" t="e">
            <v>#N/A</v>
          </cell>
          <cell r="AD15" t="e">
            <v>#N/A</v>
          </cell>
        </row>
        <row r="16">
          <cell r="Z16">
            <v>34960</v>
          </cell>
          <cell r="AA16">
            <v>99.84</v>
          </cell>
          <cell r="AB16">
            <v>0.99840000000000007</v>
          </cell>
          <cell r="AC16">
            <v>23.52</v>
          </cell>
          <cell r="AD16">
            <v>0.90566037735849059</v>
          </cell>
        </row>
        <row r="17">
          <cell r="Z17">
            <v>34961</v>
          </cell>
          <cell r="AA17">
            <v>99.54</v>
          </cell>
          <cell r="AB17">
            <v>0.99540000000000006</v>
          </cell>
          <cell r="AC17">
            <v>23.5</v>
          </cell>
          <cell r="AD17">
            <v>0.90489025798998846</v>
          </cell>
        </row>
        <row r="18">
          <cell r="Z18">
            <v>34962</v>
          </cell>
          <cell r="AA18">
            <v>99.19</v>
          </cell>
          <cell r="AB18">
            <v>0.9919</v>
          </cell>
          <cell r="AC18">
            <v>23.5</v>
          </cell>
          <cell r="AD18">
            <v>0.90489025798998846</v>
          </cell>
        </row>
        <row r="19">
          <cell r="Z19">
            <v>34963</v>
          </cell>
          <cell r="AA19">
            <v>96.27</v>
          </cell>
          <cell r="AB19">
            <v>0.9627</v>
          </cell>
          <cell r="AC19">
            <v>23.51</v>
          </cell>
          <cell r="AD19">
            <v>0.90527531767423963</v>
          </cell>
        </row>
        <row r="20">
          <cell r="Z20">
            <v>34964</v>
          </cell>
          <cell r="AA20">
            <v>94.03</v>
          </cell>
          <cell r="AB20">
            <v>0.94030000000000002</v>
          </cell>
          <cell r="AC20">
            <v>23.47</v>
          </cell>
          <cell r="AD20">
            <v>0.90373507893723526</v>
          </cell>
        </row>
        <row r="21">
          <cell r="Z21">
            <v>34965</v>
          </cell>
          <cell r="AA21">
            <v>94.03</v>
          </cell>
          <cell r="AB21">
            <v>0.94030000000000002</v>
          </cell>
          <cell r="AC21" t="e">
            <v>#N/A</v>
          </cell>
          <cell r="AD21" t="e">
            <v>#N/A</v>
          </cell>
        </row>
        <row r="22">
          <cell r="Z22">
            <v>34967</v>
          </cell>
          <cell r="AA22">
            <v>91.16</v>
          </cell>
          <cell r="AB22">
            <v>0.91159999999999997</v>
          </cell>
          <cell r="AC22">
            <v>22.85</v>
          </cell>
          <cell r="AD22">
            <v>0.87986137851366975</v>
          </cell>
        </row>
        <row r="23">
          <cell r="Z23">
            <v>34968</v>
          </cell>
          <cell r="AA23">
            <v>87.98</v>
          </cell>
          <cell r="AB23">
            <v>0.87980000000000003</v>
          </cell>
          <cell r="AC23">
            <v>22.82</v>
          </cell>
          <cell r="AD23">
            <v>0.87870619946091644</v>
          </cell>
        </row>
        <row r="24">
          <cell r="Z24">
            <v>34969</v>
          </cell>
          <cell r="AA24">
            <v>88.17</v>
          </cell>
          <cell r="AB24">
            <v>0.88170000000000004</v>
          </cell>
          <cell r="AC24">
            <v>22.79</v>
          </cell>
          <cell r="AD24">
            <v>0.87755102040816324</v>
          </cell>
        </row>
        <row r="25">
          <cell r="Z25">
            <v>34970</v>
          </cell>
          <cell r="AA25">
            <v>89.07</v>
          </cell>
          <cell r="AB25">
            <v>0.89069999999999994</v>
          </cell>
          <cell r="AC25">
            <v>22.74</v>
          </cell>
          <cell r="AD25">
            <v>0.87562572198690791</v>
          </cell>
        </row>
        <row r="26">
          <cell r="Z26">
            <v>34971</v>
          </cell>
          <cell r="AA26">
            <v>86.09</v>
          </cell>
          <cell r="AB26">
            <v>0.8609</v>
          </cell>
          <cell r="AC26">
            <v>22.78</v>
          </cell>
          <cell r="AD26">
            <v>0.87716596072391229</v>
          </cell>
        </row>
        <row r="27">
          <cell r="Z27">
            <v>34972</v>
          </cell>
          <cell r="AA27">
            <v>86.09</v>
          </cell>
          <cell r="AB27">
            <v>0.8609</v>
          </cell>
          <cell r="AC27" t="e">
            <v>#N/A</v>
          </cell>
          <cell r="AD27" t="e">
            <v>#N/A</v>
          </cell>
        </row>
        <row r="28">
          <cell r="Z28">
            <v>34974</v>
          </cell>
          <cell r="AA28">
            <v>83</v>
          </cell>
          <cell r="AB28">
            <v>0.83</v>
          </cell>
          <cell r="AC28">
            <v>22.8</v>
          </cell>
          <cell r="AD28">
            <v>0.87793608009241442</v>
          </cell>
        </row>
        <row r="29">
          <cell r="Z29">
            <v>34976</v>
          </cell>
          <cell r="AA29">
            <v>72.06</v>
          </cell>
          <cell r="AB29">
            <v>0.72060000000000002</v>
          </cell>
          <cell r="AC29">
            <v>22.81</v>
          </cell>
          <cell r="AD29">
            <v>0.87832113977666537</v>
          </cell>
        </row>
        <row r="30">
          <cell r="Z30">
            <v>34977</v>
          </cell>
          <cell r="AA30">
            <v>75.03</v>
          </cell>
          <cell r="AB30">
            <v>0.75029999999999997</v>
          </cell>
          <cell r="AC30">
            <v>22.81</v>
          </cell>
          <cell r="AD30">
            <v>0.87832113977666537</v>
          </cell>
        </row>
        <row r="31">
          <cell r="Z31">
            <v>34978</v>
          </cell>
          <cell r="AA31">
            <v>74.16</v>
          </cell>
          <cell r="AB31">
            <v>0.74159999999999993</v>
          </cell>
          <cell r="AC31">
            <v>22.81</v>
          </cell>
          <cell r="AD31">
            <v>0.87832113977666537</v>
          </cell>
        </row>
        <row r="32">
          <cell r="Z32">
            <v>34979</v>
          </cell>
          <cell r="AA32">
            <v>74.16</v>
          </cell>
          <cell r="AB32">
            <v>0.74159999999999993</v>
          </cell>
          <cell r="AC32" t="e">
            <v>#N/A</v>
          </cell>
          <cell r="AD32" t="e">
            <v>#N/A</v>
          </cell>
        </row>
        <row r="33">
          <cell r="Z33">
            <v>34981</v>
          </cell>
          <cell r="AA33">
            <v>77.27</v>
          </cell>
          <cell r="AB33">
            <v>0.77269999999999994</v>
          </cell>
          <cell r="AC33">
            <v>22.81</v>
          </cell>
          <cell r="AD33">
            <v>0.87832113977666537</v>
          </cell>
        </row>
        <row r="34">
          <cell r="Z34">
            <v>34982</v>
          </cell>
          <cell r="AA34">
            <v>76.42</v>
          </cell>
          <cell r="AB34">
            <v>0.76419999999999999</v>
          </cell>
          <cell r="AC34">
            <v>22.79</v>
          </cell>
          <cell r="AD34">
            <v>0.87755102040816324</v>
          </cell>
        </row>
        <row r="35">
          <cell r="Z35">
            <v>34983</v>
          </cell>
          <cell r="AA35">
            <v>75.8</v>
          </cell>
          <cell r="AB35">
            <v>0.75800000000000001</v>
          </cell>
          <cell r="AC35">
            <v>22.78</v>
          </cell>
          <cell r="AD35">
            <v>0.87716596072391229</v>
          </cell>
        </row>
        <row r="36">
          <cell r="Z36">
            <v>34984</v>
          </cell>
          <cell r="AA36">
            <v>76.47</v>
          </cell>
          <cell r="AB36">
            <v>0.76469999999999994</v>
          </cell>
          <cell r="AC36">
            <v>22.73</v>
          </cell>
          <cell r="AD36">
            <v>0.87524066230265696</v>
          </cell>
        </row>
        <row r="37">
          <cell r="Z37">
            <v>34985</v>
          </cell>
          <cell r="AA37">
            <v>77.48</v>
          </cell>
          <cell r="AB37">
            <v>0.77480000000000004</v>
          </cell>
          <cell r="AC37">
            <v>22.73</v>
          </cell>
          <cell r="AD37">
            <v>0.87524066230265696</v>
          </cell>
        </row>
        <row r="38">
          <cell r="Z38">
            <v>34986</v>
          </cell>
          <cell r="AA38">
            <v>77.48</v>
          </cell>
          <cell r="AB38">
            <v>0.77480000000000004</v>
          </cell>
          <cell r="AC38" t="e">
            <v>#N/A</v>
          </cell>
          <cell r="AD38" t="e">
            <v>#N/A</v>
          </cell>
        </row>
        <row r="39">
          <cell r="Z39">
            <v>34988</v>
          </cell>
          <cell r="AA39">
            <v>78.099999999999994</v>
          </cell>
          <cell r="AB39">
            <v>0.78099999999999992</v>
          </cell>
          <cell r="AC39">
            <v>22.75</v>
          </cell>
          <cell r="AD39">
            <v>0.87601078167115909</v>
          </cell>
        </row>
        <row r="40">
          <cell r="Z40">
            <v>34989</v>
          </cell>
          <cell r="AA40">
            <v>78.66</v>
          </cell>
          <cell r="AB40">
            <v>0.78659999999999997</v>
          </cell>
          <cell r="AC40">
            <v>22.75</v>
          </cell>
          <cell r="AD40">
            <v>0.87601078167115909</v>
          </cell>
        </row>
        <row r="41">
          <cell r="Z41">
            <v>34990</v>
          </cell>
          <cell r="AA41">
            <v>79</v>
          </cell>
          <cell r="AB41">
            <v>0.79</v>
          </cell>
          <cell r="AC41">
            <v>22.75</v>
          </cell>
          <cell r="AD41">
            <v>0.87601078167115909</v>
          </cell>
        </row>
        <row r="42">
          <cell r="Z42">
            <v>34991</v>
          </cell>
          <cell r="AA42">
            <v>79.260000000000005</v>
          </cell>
          <cell r="AB42">
            <v>0.79260000000000008</v>
          </cell>
          <cell r="AC42">
            <v>22.75</v>
          </cell>
          <cell r="AD42">
            <v>0.87601078167115909</v>
          </cell>
        </row>
        <row r="43">
          <cell r="Z43">
            <v>34992</v>
          </cell>
          <cell r="AA43">
            <v>79.349999999999994</v>
          </cell>
          <cell r="AB43">
            <v>0.79349999999999998</v>
          </cell>
          <cell r="AC43">
            <v>22.75</v>
          </cell>
          <cell r="AD43">
            <v>0.87601078167115909</v>
          </cell>
        </row>
        <row r="44">
          <cell r="Z44">
            <v>34993</v>
          </cell>
          <cell r="AA44">
            <v>79.349999999999994</v>
          </cell>
          <cell r="AB44">
            <v>0.79349999999999998</v>
          </cell>
          <cell r="AC44" t="e">
            <v>#N/A</v>
          </cell>
          <cell r="AD44" t="e">
            <v>#N/A</v>
          </cell>
        </row>
        <row r="45">
          <cell r="Z45">
            <v>34995</v>
          </cell>
          <cell r="AA45">
            <v>79.16</v>
          </cell>
          <cell r="AB45">
            <v>0.79159999999999997</v>
          </cell>
          <cell r="AC45">
            <v>18.54</v>
          </cell>
          <cell r="AD45">
            <v>0.71390065460146324</v>
          </cell>
        </row>
        <row r="46">
          <cell r="Z46">
            <v>34996</v>
          </cell>
          <cell r="AA46">
            <v>79.08</v>
          </cell>
          <cell r="AB46">
            <v>0.79079999999999995</v>
          </cell>
          <cell r="AC46">
            <v>18.54</v>
          </cell>
          <cell r="AD46">
            <v>0.71390065460146324</v>
          </cell>
        </row>
        <row r="47">
          <cell r="Z47">
            <v>34997</v>
          </cell>
          <cell r="AA47">
            <v>79.14</v>
          </cell>
          <cell r="AB47">
            <v>0.79139999999999999</v>
          </cell>
          <cell r="AC47">
            <v>18.87</v>
          </cell>
          <cell r="AD47">
            <v>0.72660762418174829</v>
          </cell>
        </row>
        <row r="48">
          <cell r="Z48">
            <v>34998</v>
          </cell>
          <cell r="AA48">
            <v>78.11</v>
          </cell>
          <cell r="AB48">
            <v>0.78110000000000002</v>
          </cell>
          <cell r="AC48">
            <v>18.87</v>
          </cell>
          <cell r="AD48">
            <v>0.72660762418174829</v>
          </cell>
        </row>
        <row r="49">
          <cell r="Z49">
            <v>34999</v>
          </cell>
          <cell r="AA49">
            <v>75.86</v>
          </cell>
          <cell r="AB49">
            <v>0.75859999999999994</v>
          </cell>
          <cell r="AC49">
            <v>19.98</v>
          </cell>
          <cell r="AD49">
            <v>0.7693492491336158</v>
          </cell>
        </row>
        <row r="50">
          <cell r="Z50">
            <v>35000</v>
          </cell>
          <cell r="AA50">
            <v>75.86</v>
          </cell>
          <cell r="AB50">
            <v>0.75859999999999994</v>
          </cell>
          <cell r="AC50" t="e">
            <v>#N/A</v>
          </cell>
          <cell r="AD50" t="e">
            <v>#N/A</v>
          </cell>
        </row>
        <row r="51">
          <cell r="Z51">
            <v>35002</v>
          </cell>
          <cell r="AA51">
            <v>74.88</v>
          </cell>
          <cell r="AB51">
            <v>0.74879999999999991</v>
          </cell>
          <cell r="AC51">
            <v>19.98</v>
          </cell>
          <cell r="AD51">
            <v>0.7693492491336158</v>
          </cell>
        </row>
        <row r="52">
          <cell r="Z52">
            <v>35003</v>
          </cell>
          <cell r="AA52">
            <v>73.56</v>
          </cell>
          <cell r="AB52">
            <v>0.73560000000000003</v>
          </cell>
          <cell r="AC52">
            <v>20.09</v>
          </cell>
          <cell r="AD52">
            <v>0.77358490566037741</v>
          </cell>
        </row>
        <row r="53">
          <cell r="Z53">
            <v>35004</v>
          </cell>
          <cell r="AA53">
            <v>72.7</v>
          </cell>
          <cell r="AB53">
            <v>0.72699999999999998</v>
          </cell>
          <cell r="AC53">
            <v>20.07</v>
          </cell>
          <cell r="AD53">
            <v>0.77281478629187528</v>
          </cell>
        </row>
        <row r="54">
          <cell r="Z54">
            <v>35005</v>
          </cell>
          <cell r="AA54">
            <v>68.09</v>
          </cell>
          <cell r="AB54">
            <v>0.68090000000000006</v>
          </cell>
          <cell r="AC54">
            <v>20.05</v>
          </cell>
          <cell r="AD54">
            <v>0.77204466692337315</v>
          </cell>
        </row>
        <row r="55">
          <cell r="Z55">
            <v>35006</v>
          </cell>
          <cell r="AA55">
            <v>69.98</v>
          </cell>
          <cell r="AB55">
            <v>0.69980000000000009</v>
          </cell>
          <cell r="AC55">
            <v>19.920000000000002</v>
          </cell>
          <cell r="AD55">
            <v>0.7670388910281094</v>
          </cell>
        </row>
        <row r="56">
          <cell r="Z56">
            <v>35007</v>
          </cell>
          <cell r="AA56">
            <v>69.98</v>
          </cell>
          <cell r="AB56">
            <v>0.69980000000000009</v>
          </cell>
          <cell r="AC56" t="e">
            <v>#N/A</v>
          </cell>
          <cell r="AD56" t="e">
            <v>#N/A</v>
          </cell>
        </row>
        <row r="57">
          <cell r="Z57">
            <v>35009</v>
          </cell>
          <cell r="AA57">
            <v>69.98</v>
          </cell>
          <cell r="AB57">
            <v>0.69980000000000009</v>
          </cell>
          <cell r="AC57">
            <v>19.899999999999999</v>
          </cell>
          <cell r="AD57">
            <v>0.76626877165960727</v>
          </cell>
        </row>
        <row r="58">
          <cell r="Z58">
            <v>35010</v>
          </cell>
          <cell r="AA58">
            <v>69.98</v>
          </cell>
          <cell r="AB58">
            <v>0.69980000000000009</v>
          </cell>
          <cell r="AC58" t="e">
            <v>#N/A</v>
          </cell>
          <cell r="AD58" t="e">
            <v>#N/A</v>
          </cell>
        </row>
        <row r="59">
          <cell r="Z59">
            <v>35011</v>
          </cell>
          <cell r="AA59">
            <v>71.27</v>
          </cell>
          <cell r="AB59">
            <v>0.7127</v>
          </cell>
          <cell r="AC59">
            <v>19.899999999999999</v>
          </cell>
          <cell r="AD59">
            <v>0.76626877165960727</v>
          </cell>
        </row>
        <row r="60">
          <cell r="Z60">
            <v>35012</v>
          </cell>
          <cell r="AA60">
            <v>71.760000000000005</v>
          </cell>
          <cell r="AB60">
            <v>0.71760000000000002</v>
          </cell>
          <cell r="AC60">
            <v>19.68</v>
          </cell>
          <cell r="AD60">
            <v>0.75779745860608394</v>
          </cell>
        </row>
        <row r="61">
          <cell r="Z61">
            <v>35013</v>
          </cell>
          <cell r="AA61">
            <v>71.540000000000006</v>
          </cell>
          <cell r="AB61">
            <v>0.71540000000000004</v>
          </cell>
          <cell r="AC61">
            <v>19.57</v>
          </cell>
          <cell r="AD61">
            <v>0.75356180207932233</v>
          </cell>
        </row>
        <row r="62">
          <cell r="Z62">
            <v>35014</v>
          </cell>
          <cell r="AA62">
            <v>71.540000000000006</v>
          </cell>
          <cell r="AB62">
            <v>0.71540000000000004</v>
          </cell>
          <cell r="AC62" t="e">
            <v>#N/A</v>
          </cell>
          <cell r="AD62" t="e">
            <v>#N/A</v>
          </cell>
        </row>
        <row r="63">
          <cell r="Z63">
            <v>35016</v>
          </cell>
          <cell r="AA63">
            <v>72.180000000000007</v>
          </cell>
          <cell r="AB63">
            <v>0.72180000000000011</v>
          </cell>
          <cell r="AC63">
            <v>19.559999999999999</v>
          </cell>
          <cell r="AD63">
            <v>0.75317674239507126</v>
          </cell>
        </row>
        <row r="64">
          <cell r="Z64">
            <v>35017</v>
          </cell>
          <cell r="AA64">
            <v>71.87</v>
          </cell>
          <cell r="AB64">
            <v>0.71870000000000001</v>
          </cell>
          <cell r="AC64">
            <v>19.03</v>
          </cell>
          <cell r="AD64">
            <v>0.73276857912976523</v>
          </cell>
        </row>
        <row r="65">
          <cell r="Z65">
            <v>35018</v>
          </cell>
          <cell r="AA65">
            <v>71.52</v>
          </cell>
          <cell r="AB65">
            <v>0.71519999999999995</v>
          </cell>
          <cell r="AC65">
            <v>19.03</v>
          </cell>
          <cell r="AD65">
            <v>0.73276857912976523</v>
          </cell>
        </row>
        <row r="66">
          <cell r="Z66">
            <v>35019</v>
          </cell>
          <cell r="AA66">
            <v>70.98</v>
          </cell>
          <cell r="AB66">
            <v>0.70979999999999999</v>
          </cell>
          <cell r="AC66">
            <v>18.850000000000001</v>
          </cell>
          <cell r="AD66">
            <v>0.72583750481324616</v>
          </cell>
        </row>
        <row r="67">
          <cell r="Z67">
            <v>35020</v>
          </cell>
          <cell r="AA67">
            <v>71.28</v>
          </cell>
          <cell r="AB67">
            <v>0.71279999999999999</v>
          </cell>
          <cell r="AC67">
            <v>18.600000000000001</v>
          </cell>
          <cell r="AD67">
            <v>0.71621101270696963</v>
          </cell>
        </row>
        <row r="68">
          <cell r="Z68">
            <v>35021</v>
          </cell>
          <cell r="AA68">
            <v>71.28</v>
          </cell>
          <cell r="AB68">
            <v>0.71279999999999999</v>
          </cell>
          <cell r="AC68" t="e">
            <v>#N/A</v>
          </cell>
          <cell r="AD68" t="e">
            <v>#N/A</v>
          </cell>
        </row>
        <row r="69">
          <cell r="Z69">
            <v>35023</v>
          </cell>
          <cell r="AA69">
            <v>72.59</v>
          </cell>
          <cell r="AB69">
            <v>0.72589999999999999</v>
          </cell>
          <cell r="AC69">
            <v>18.43</v>
          </cell>
          <cell r="AD69">
            <v>0.70966499807470163</v>
          </cell>
        </row>
        <row r="70">
          <cell r="Z70">
            <v>35024</v>
          </cell>
          <cell r="AA70">
            <v>72.19</v>
          </cell>
          <cell r="AB70">
            <v>0.72189999999999999</v>
          </cell>
          <cell r="AC70">
            <v>18.32</v>
          </cell>
          <cell r="AD70">
            <v>0.70542934154794001</v>
          </cell>
        </row>
        <row r="71">
          <cell r="Z71">
            <v>35025</v>
          </cell>
          <cell r="AA71">
            <v>73.75</v>
          </cell>
          <cell r="AB71">
            <v>0.73750000000000004</v>
          </cell>
          <cell r="AC71">
            <v>18.29</v>
          </cell>
          <cell r="AD71">
            <v>0.70427416249518671</v>
          </cell>
        </row>
        <row r="72">
          <cell r="Z72">
            <v>35026</v>
          </cell>
          <cell r="AA72">
            <v>73.69</v>
          </cell>
          <cell r="AB72">
            <v>0.7369</v>
          </cell>
          <cell r="AC72">
            <v>18.29</v>
          </cell>
          <cell r="AD72">
            <v>0.70427416249518671</v>
          </cell>
        </row>
        <row r="73">
          <cell r="Z73">
            <v>35027</v>
          </cell>
          <cell r="AA73">
            <v>72.56</v>
          </cell>
          <cell r="AB73">
            <v>0.72560000000000002</v>
          </cell>
          <cell r="AC73">
            <v>18.28</v>
          </cell>
          <cell r="AD73">
            <v>0.70388910281093575</v>
          </cell>
        </row>
        <row r="74">
          <cell r="Z74">
            <v>35028</v>
          </cell>
          <cell r="AA74">
            <v>72.56</v>
          </cell>
          <cell r="AB74">
            <v>0.72560000000000002</v>
          </cell>
          <cell r="AC74" t="e">
            <v>#N/A</v>
          </cell>
          <cell r="AD74" t="e">
            <v>#N/A</v>
          </cell>
        </row>
        <row r="75">
          <cell r="Z75">
            <v>35030</v>
          </cell>
          <cell r="AA75">
            <v>72.349999999999994</v>
          </cell>
          <cell r="AB75">
            <v>0.72349999999999992</v>
          </cell>
          <cell r="AC75">
            <v>18.03</v>
          </cell>
          <cell r="AD75">
            <v>0.69426261070465933</v>
          </cell>
        </row>
        <row r="76">
          <cell r="Z76">
            <v>35031</v>
          </cell>
          <cell r="AA76">
            <v>72.42</v>
          </cell>
          <cell r="AB76">
            <v>0.72420000000000007</v>
          </cell>
          <cell r="AC76">
            <v>18.02</v>
          </cell>
          <cell r="AD76">
            <v>0.69387755102040816</v>
          </cell>
        </row>
        <row r="77">
          <cell r="Z77">
            <v>35032</v>
          </cell>
          <cell r="AA77">
            <v>71.12</v>
          </cell>
          <cell r="AB77">
            <v>0.71120000000000005</v>
          </cell>
          <cell r="AC77">
            <v>18.010000000000002</v>
          </cell>
          <cell r="AD77">
            <v>0.6934924913361572</v>
          </cell>
        </row>
        <row r="78">
          <cell r="Z78">
            <v>35033</v>
          </cell>
          <cell r="AA78">
            <v>70.47</v>
          </cell>
          <cell r="AB78">
            <v>0.70469999999999999</v>
          </cell>
          <cell r="AC78">
            <v>18.010000000000002</v>
          </cell>
          <cell r="AD78">
            <v>0.6934924913361572</v>
          </cell>
        </row>
        <row r="79">
          <cell r="Z79">
            <v>35034</v>
          </cell>
          <cell r="AA79">
            <v>70.95</v>
          </cell>
          <cell r="AB79">
            <v>0.70950000000000002</v>
          </cell>
          <cell r="AC79">
            <v>18.02</v>
          </cell>
          <cell r="AD79">
            <v>0.69387755102040816</v>
          </cell>
        </row>
        <row r="80">
          <cell r="Z80">
            <v>35035</v>
          </cell>
          <cell r="AA80">
            <v>70.95</v>
          </cell>
          <cell r="AB80">
            <v>0.70950000000000002</v>
          </cell>
          <cell r="AC80" t="e">
            <v>#N/A</v>
          </cell>
          <cell r="AD80" t="e">
            <v>#N/A</v>
          </cell>
        </row>
        <row r="81">
          <cell r="Z81">
            <v>35037</v>
          </cell>
          <cell r="AA81">
            <v>71.900000000000006</v>
          </cell>
          <cell r="AB81">
            <v>0.71900000000000008</v>
          </cell>
          <cell r="AC81">
            <v>16.91</v>
          </cell>
          <cell r="AD81">
            <v>0.65113592606854065</v>
          </cell>
        </row>
        <row r="82">
          <cell r="Z82">
            <v>35038</v>
          </cell>
          <cell r="AA82">
            <v>73.91</v>
          </cell>
          <cell r="AB82">
            <v>0.73909999999999998</v>
          </cell>
          <cell r="AC82">
            <v>16.910299999999999</v>
          </cell>
          <cell r="AD82">
            <v>0.65114747785906812</v>
          </cell>
        </row>
        <row r="83">
          <cell r="Z83">
            <v>35039</v>
          </cell>
          <cell r="AA83">
            <v>74.86</v>
          </cell>
          <cell r="AB83">
            <v>0.74860000000000004</v>
          </cell>
          <cell r="AC83">
            <v>16.793900000000001</v>
          </cell>
          <cell r="AD83">
            <v>0.64666538313438593</v>
          </cell>
        </row>
        <row r="84">
          <cell r="Z84">
            <v>35040</v>
          </cell>
          <cell r="AA84">
            <v>76.14</v>
          </cell>
          <cell r="AB84">
            <v>0.76139999999999997</v>
          </cell>
          <cell r="AC84">
            <v>16.7501</v>
          </cell>
          <cell r="AD84">
            <v>0.6449788217173662</v>
          </cell>
        </row>
        <row r="85">
          <cell r="Z85">
            <v>35041</v>
          </cell>
          <cell r="AA85">
            <v>76.45</v>
          </cell>
          <cell r="AB85">
            <v>0.76450000000000007</v>
          </cell>
          <cell r="AC85">
            <v>16.2973</v>
          </cell>
          <cell r="AD85">
            <v>0.62754331921447826</v>
          </cell>
        </row>
        <row r="86">
          <cell r="Z86">
            <v>35042</v>
          </cell>
          <cell r="AA86">
            <v>76.45</v>
          </cell>
          <cell r="AB86">
            <v>0.76450000000000007</v>
          </cell>
          <cell r="AC86" t="e">
            <v>#N/A</v>
          </cell>
          <cell r="AD86" t="e">
            <v>#N/A</v>
          </cell>
        </row>
        <row r="87">
          <cell r="Z87">
            <v>35044</v>
          </cell>
          <cell r="AA87">
            <v>76.45</v>
          </cell>
          <cell r="AB87">
            <v>0.76450000000000007</v>
          </cell>
          <cell r="AC87">
            <v>16.272500000000001</v>
          </cell>
          <cell r="AD87">
            <v>0.62658837119753563</v>
          </cell>
        </row>
        <row r="88">
          <cell r="Z88">
            <v>35045</v>
          </cell>
          <cell r="AA88">
            <v>76.45</v>
          </cell>
          <cell r="AB88">
            <v>0.76450000000000007</v>
          </cell>
          <cell r="AC88" t="e">
            <v>#N/A</v>
          </cell>
          <cell r="AD88" t="e">
            <v>#N/A</v>
          </cell>
        </row>
        <row r="89">
          <cell r="Z89">
            <v>35046</v>
          </cell>
          <cell r="AA89">
            <v>78.040000000000006</v>
          </cell>
          <cell r="AB89">
            <v>0.78040000000000009</v>
          </cell>
          <cell r="AC89" t="e">
            <v>#N/A</v>
          </cell>
          <cell r="AD89" t="e">
            <v>#N/A</v>
          </cell>
        </row>
        <row r="90">
          <cell r="Z90">
            <v>35047</v>
          </cell>
          <cell r="AA90">
            <v>82.04</v>
          </cell>
          <cell r="AB90">
            <v>0.82040000000000002</v>
          </cell>
          <cell r="AC90">
            <v>16.2057</v>
          </cell>
          <cell r="AD90">
            <v>0.62401617250673858</v>
          </cell>
        </row>
        <row r="91">
          <cell r="Z91">
            <v>35048</v>
          </cell>
          <cell r="AA91">
            <v>82.04</v>
          </cell>
          <cell r="AB91">
            <v>0.82040000000000002</v>
          </cell>
          <cell r="AC91">
            <v>16.191700000000001</v>
          </cell>
          <cell r="AD91">
            <v>0.62347708894878717</v>
          </cell>
        </row>
        <row r="92">
          <cell r="Z92">
            <v>35051</v>
          </cell>
          <cell r="AA92">
            <v>81.03</v>
          </cell>
          <cell r="AB92">
            <v>0.81030000000000002</v>
          </cell>
          <cell r="AC92">
            <v>16.191700000000001</v>
          </cell>
          <cell r="AD92">
            <v>0.62347708894878717</v>
          </cell>
        </row>
        <row r="93">
          <cell r="Z93">
            <v>35052</v>
          </cell>
          <cell r="AA93">
            <v>83.2</v>
          </cell>
          <cell r="AB93">
            <v>0.83200000000000007</v>
          </cell>
          <cell r="AC93">
            <v>16.167300000000001</v>
          </cell>
          <cell r="AD93">
            <v>0.62253754331921451</v>
          </cell>
        </row>
        <row r="94">
          <cell r="Z94">
            <v>35053</v>
          </cell>
          <cell r="AA94">
            <v>83.83</v>
          </cell>
          <cell r="AB94">
            <v>0.83829999999999993</v>
          </cell>
          <cell r="AC94">
            <v>16.149899999999999</v>
          </cell>
          <cell r="AD94">
            <v>0.62186753946861761</v>
          </cell>
        </row>
        <row r="95">
          <cell r="Z95">
            <v>35054</v>
          </cell>
          <cell r="AA95">
            <v>81.010000000000005</v>
          </cell>
          <cell r="AB95">
            <v>0.81010000000000004</v>
          </cell>
          <cell r="AC95">
            <v>16.153300000000002</v>
          </cell>
          <cell r="AD95">
            <v>0.62199845976126311</v>
          </cell>
        </row>
        <row r="96">
          <cell r="Z96">
            <v>35055</v>
          </cell>
          <cell r="AA96">
            <v>80.37</v>
          </cell>
          <cell r="AB96">
            <v>0.80370000000000008</v>
          </cell>
          <cell r="AC96">
            <v>16.163799999999998</v>
          </cell>
          <cell r="AD96">
            <v>0.62240277242972653</v>
          </cell>
        </row>
        <row r="97">
          <cell r="Z97">
            <v>35059</v>
          </cell>
          <cell r="AA97">
            <v>81.849999999999994</v>
          </cell>
          <cell r="AB97">
            <v>0.81849999999999989</v>
          </cell>
          <cell r="AC97">
            <v>16.135999999999999</v>
          </cell>
          <cell r="AD97">
            <v>0.6213323065075087</v>
          </cell>
        </row>
        <row r="98">
          <cell r="Z98">
            <v>35060</v>
          </cell>
          <cell r="AA98">
            <v>82.45</v>
          </cell>
          <cell r="AB98">
            <v>0.82450000000000001</v>
          </cell>
          <cell r="AC98">
            <v>16.1464</v>
          </cell>
          <cell r="AD98">
            <v>0.62173276857912974</v>
          </cell>
        </row>
        <row r="99">
          <cell r="Z99">
            <v>35067</v>
          </cell>
          <cell r="AA99">
            <v>82.45</v>
          </cell>
          <cell r="AB99">
            <v>0.82450000000000001</v>
          </cell>
          <cell r="AC99" t="e">
            <v>#N/A</v>
          </cell>
          <cell r="AD99" t="e">
            <v>#N/A</v>
          </cell>
        </row>
        <row r="100">
          <cell r="Z100">
            <v>35068</v>
          </cell>
          <cell r="AA100">
            <v>82.45</v>
          </cell>
          <cell r="AB100">
            <v>0.82450000000000001</v>
          </cell>
          <cell r="AC100" t="e">
            <v>#N/A</v>
          </cell>
          <cell r="AD100" t="e">
            <v>#N/A</v>
          </cell>
        </row>
        <row r="101">
          <cell r="Z101">
            <v>35069</v>
          </cell>
          <cell r="AA101">
            <v>82.45</v>
          </cell>
          <cell r="AB101">
            <v>0.82450000000000001</v>
          </cell>
          <cell r="AC101" t="e">
            <v>#N/A</v>
          </cell>
          <cell r="AD101" t="e">
            <v>#N/A</v>
          </cell>
        </row>
        <row r="102">
          <cell r="Z102">
            <v>35072</v>
          </cell>
          <cell r="AA102">
            <v>82.45</v>
          </cell>
          <cell r="AB102">
            <v>0.82450000000000001</v>
          </cell>
          <cell r="AC102" t="e">
            <v>#N/A</v>
          </cell>
          <cell r="AD102" t="e">
            <v>#N/A</v>
          </cell>
        </row>
        <row r="103">
          <cell r="Z103">
            <v>35073</v>
          </cell>
          <cell r="AA103">
            <v>87.35</v>
          </cell>
          <cell r="AB103">
            <v>0.87349999999999994</v>
          </cell>
          <cell r="AC103">
            <v>16.066800000000001</v>
          </cell>
          <cell r="AD103">
            <v>0.6186676934924914</v>
          </cell>
        </row>
        <row r="104">
          <cell r="Z104">
            <v>35074</v>
          </cell>
          <cell r="AA104">
            <v>90.78</v>
          </cell>
          <cell r="AB104">
            <v>0.90780000000000005</v>
          </cell>
          <cell r="AC104">
            <v>16.595300000000002</v>
          </cell>
          <cell r="AD104">
            <v>0.63901809780515995</v>
          </cell>
        </row>
        <row r="105">
          <cell r="Z105">
            <v>35075</v>
          </cell>
          <cell r="AA105">
            <v>91.19</v>
          </cell>
          <cell r="AB105">
            <v>0.91189999999999993</v>
          </cell>
          <cell r="AC105">
            <v>16.595300000000002</v>
          </cell>
          <cell r="AD105">
            <v>0.63901809780515995</v>
          </cell>
        </row>
        <row r="106">
          <cell r="Z106">
            <v>35076</v>
          </cell>
          <cell r="AA106">
            <v>89.99</v>
          </cell>
          <cell r="AB106">
            <v>0.89989999999999992</v>
          </cell>
          <cell r="AC106">
            <v>16.588200000000001</v>
          </cell>
          <cell r="AD106">
            <v>0.63874470542934159</v>
          </cell>
        </row>
        <row r="107">
          <cell r="Z107">
            <v>35079</v>
          </cell>
          <cell r="AA107">
            <v>90.73</v>
          </cell>
          <cell r="AB107">
            <v>0.9073</v>
          </cell>
          <cell r="AC107">
            <v>16.374099999999999</v>
          </cell>
          <cell r="AD107">
            <v>0.63050057758952638</v>
          </cell>
        </row>
        <row r="108">
          <cell r="Z108">
            <v>35080</v>
          </cell>
          <cell r="AA108">
            <v>87.57</v>
          </cell>
          <cell r="AB108">
            <v>0.87569999999999992</v>
          </cell>
          <cell r="AC108">
            <v>16.3566</v>
          </cell>
          <cell r="AD108">
            <v>0.6298267231420871</v>
          </cell>
        </row>
        <row r="109">
          <cell r="Z109">
            <v>35081</v>
          </cell>
          <cell r="AA109">
            <v>81.650000000000006</v>
          </cell>
          <cell r="AB109">
            <v>0.8165</v>
          </cell>
          <cell r="AC109">
            <v>16.3462</v>
          </cell>
          <cell r="AD109">
            <v>0.62942626107046595</v>
          </cell>
        </row>
        <row r="110">
          <cell r="Z110">
            <v>35082</v>
          </cell>
          <cell r="AA110">
            <v>83.59</v>
          </cell>
          <cell r="AB110">
            <v>0.83590000000000009</v>
          </cell>
          <cell r="AC110">
            <v>16.335699999999999</v>
          </cell>
          <cell r="AD110">
            <v>0.62902194840200232</v>
          </cell>
        </row>
        <row r="111">
          <cell r="Z111">
            <v>35083</v>
          </cell>
          <cell r="AA111">
            <v>85.04</v>
          </cell>
          <cell r="AB111">
            <v>0.85040000000000004</v>
          </cell>
          <cell r="AC111">
            <v>16.328700000000001</v>
          </cell>
          <cell r="AD111">
            <v>0.62875240662302667</v>
          </cell>
        </row>
        <row r="112">
          <cell r="Z112">
            <v>35086</v>
          </cell>
          <cell r="AA112">
            <v>85.27</v>
          </cell>
          <cell r="AB112">
            <v>0.85270000000000001</v>
          </cell>
          <cell r="AC112">
            <v>17.5869</v>
          </cell>
          <cell r="AD112">
            <v>0.67720061609549487</v>
          </cell>
        </row>
        <row r="113">
          <cell r="Z113">
            <v>35087</v>
          </cell>
          <cell r="AA113">
            <v>82.83</v>
          </cell>
          <cell r="AB113">
            <v>0.82830000000000004</v>
          </cell>
          <cell r="AC113">
            <v>17.5532</v>
          </cell>
          <cell r="AD113">
            <v>0.67590296495956881</v>
          </cell>
        </row>
        <row r="114">
          <cell r="Z114">
            <v>35088</v>
          </cell>
          <cell r="AA114">
            <v>81.739999999999995</v>
          </cell>
          <cell r="AB114">
            <v>0.8173999999999999</v>
          </cell>
          <cell r="AC114">
            <v>17.493600000000001</v>
          </cell>
          <cell r="AD114">
            <v>0.67360800924143249</v>
          </cell>
        </row>
        <row r="115">
          <cell r="Z115">
            <v>35089</v>
          </cell>
          <cell r="AA115">
            <v>77.97</v>
          </cell>
          <cell r="AB115">
            <v>0.77969999999999995</v>
          </cell>
          <cell r="AC115">
            <v>17.4862</v>
          </cell>
          <cell r="AD115">
            <v>0.67332306507508666</v>
          </cell>
        </row>
        <row r="116">
          <cell r="Z116">
            <v>35090</v>
          </cell>
          <cell r="AA116">
            <v>80.2</v>
          </cell>
          <cell r="AB116">
            <v>0.80200000000000005</v>
          </cell>
          <cell r="AC116">
            <v>16.4056</v>
          </cell>
          <cell r="AD116">
            <v>0.63171351559491717</v>
          </cell>
        </row>
        <row r="117">
          <cell r="Z117">
            <v>35093</v>
          </cell>
          <cell r="AA117">
            <v>80.36</v>
          </cell>
          <cell r="AB117">
            <v>0.80359999999999998</v>
          </cell>
          <cell r="AC117">
            <v>16.388200000000001</v>
          </cell>
          <cell r="AD117">
            <v>0.6310435117443205</v>
          </cell>
        </row>
        <row r="118">
          <cell r="Z118">
            <v>35094</v>
          </cell>
          <cell r="AA118">
            <v>80.95</v>
          </cell>
          <cell r="AB118">
            <v>0.8095</v>
          </cell>
          <cell r="AC118">
            <v>16.3779</v>
          </cell>
          <cell r="AD118">
            <v>0.63064690026954184</v>
          </cell>
        </row>
        <row r="119">
          <cell r="Z119">
            <v>35095</v>
          </cell>
          <cell r="AA119">
            <v>80.709999999999994</v>
          </cell>
          <cell r="AB119">
            <v>0.80709999999999993</v>
          </cell>
          <cell r="AC119">
            <v>16.370899999999999</v>
          </cell>
          <cell r="AD119">
            <v>0.63037735849056598</v>
          </cell>
        </row>
        <row r="120">
          <cell r="Z120">
            <v>35096</v>
          </cell>
          <cell r="AA120">
            <v>81.19</v>
          </cell>
          <cell r="AB120">
            <v>0.81189999999999996</v>
          </cell>
          <cell r="AC120">
            <v>16.364000000000001</v>
          </cell>
          <cell r="AD120">
            <v>0.63011166730843282</v>
          </cell>
        </row>
        <row r="121">
          <cell r="Z121">
            <v>35097</v>
          </cell>
          <cell r="AA121">
            <v>83.56</v>
          </cell>
          <cell r="AB121">
            <v>0.83560000000000001</v>
          </cell>
          <cell r="AC121">
            <v>16.357099999999999</v>
          </cell>
          <cell r="AD121">
            <v>0.62984597612629956</v>
          </cell>
        </row>
        <row r="122">
          <cell r="Z122">
            <v>35100</v>
          </cell>
          <cell r="AA122">
            <v>83.56</v>
          </cell>
          <cell r="AB122">
            <v>0.83560000000000001</v>
          </cell>
          <cell r="AC122">
            <v>16.357099999999999</v>
          </cell>
          <cell r="AD122">
            <v>0.62984597612629956</v>
          </cell>
        </row>
        <row r="123">
          <cell r="Z123">
            <v>35101</v>
          </cell>
          <cell r="AA123">
            <v>83.56</v>
          </cell>
          <cell r="AB123">
            <v>0.83560000000000001</v>
          </cell>
          <cell r="AC123">
            <v>16.357099999999999</v>
          </cell>
          <cell r="AD123">
            <v>0.62984597612629956</v>
          </cell>
        </row>
        <row r="124">
          <cell r="Z124">
            <v>35102</v>
          </cell>
          <cell r="AA124">
            <v>80.81</v>
          </cell>
          <cell r="AB124">
            <v>0.80810000000000004</v>
          </cell>
          <cell r="AC124">
            <v>16.357099999999999</v>
          </cell>
          <cell r="AD124">
            <v>0.62984597612629956</v>
          </cell>
        </row>
        <row r="125">
          <cell r="Z125">
            <v>35103</v>
          </cell>
          <cell r="AA125">
            <v>80.88</v>
          </cell>
          <cell r="AB125">
            <v>0.80879999999999996</v>
          </cell>
          <cell r="AC125">
            <v>16.357099999999999</v>
          </cell>
          <cell r="AD125">
            <v>0.62984597612629956</v>
          </cell>
        </row>
        <row r="126">
          <cell r="Z126">
            <v>35104</v>
          </cell>
          <cell r="AA126">
            <v>80.42</v>
          </cell>
          <cell r="AB126">
            <v>0.80420000000000003</v>
          </cell>
          <cell r="AC126">
            <v>17.921099999999999</v>
          </cell>
          <cell r="AD126">
            <v>0.69006931074316524</v>
          </cell>
        </row>
        <row r="127">
          <cell r="Z127">
            <v>35107</v>
          </cell>
          <cell r="AA127">
            <v>78.790000000000006</v>
          </cell>
          <cell r="AB127">
            <v>0.78790000000000004</v>
          </cell>
          <cell r="AC127">
            <v>17.9023</v>
          </cell>
          <cell r="AD127">
            <v>0.68934539853677324</v>
          </cell>
        </row>
        <row r="128">
          <cell r="Z128">
            <v>35108</v>
          </cell>
          <cell r="AA128">
            <v>77.69</v>
          </cell>
          <cell r="AB128">
            <v>0.77689999999999992</v>
          </cell>
          <cell r="AC128">
            <v>17.890999999999998</v>
          </cell>
          <cell r="AD128">
            <v>0.68891028109356944</v>
          </cell>
        </row>
        <row r="129">
          <cell r="Z129">
            <v>35109</v>
          </cell>
          <cell r="AA129">
            <v>77.83</v>
          </cell>
          <cell r="AB129">
            <v>0.77829999999999999</v>
          </cell>
          <cell r="AC129">
            <v>17.872199999999999</v>
          </cell>
          <cell r="AD129">
            <v>0.68818636888717755</v>
          </cell>
        </row>
        <row r="130">
          <cell r="Z130">
            <v>35110</v>
          </cell>
          <cell r="AA130">
            <v>77.86</v>
          </cell>
          <cell r="AB130">
            <v>0.77859999999999996</v>
          </cell>
          <cell r="AC130">
            <v>17.647099999999998</v>
          </cell>
          <cell r="AD130">
            <v>0.67951867539468613</v>
          </cell>
        </row>
        <row r="131">
          <cell r="Z131">
            <v>35111</v>
          </cell>
          <cell r="AA131">
            <v>77.34</v>
          </cell>
          <cell r="AB131">
            <v>0.77340000000000009</v>
          </cell>
          <cell r="AC131">
            <v>17.647099999999998</v>
          </cell>
          <cell r="AD131">
            <v>0.67951867539468613</v>
          </cell>
        </row>
        <row r="132">
          <cell r="Z132">
            <v>35116</v>
          </cell>
          <cell r="AA132">
            <v>72.23</v>
          </cell>
          <cell r="AB132">
            <v>0.72230000000000005</v>
          </cell>
          <cell r="AC132">
            <v>17.5806</v>
          </cell>
          <cell r="AD132">
            <v>0.67695802849441666</v>
          </cell>
        </row>
        <row r="133">
          <cell r="Z133">
            <v>35117</v>
          </cell>
          <cell r="AA133">
            <v>70.84</v>
          </cell>
          <cell r="AB133">
            <v>0.70840000000000003</v>
          </cell>
          <cell r="AC133">
            <v>17.2486</v>
          </cell>
          <cell r="AD133">
            <v>0.66417404697728155</v>
          </cell>
        </row>
        <row r="134">
          <cell r="Z134">
            <v>35118</v>
          </cell>
          <cell r="AA134">
            <v>74.400000000000006</v>
          </cell>
          <cell r="AB134">
            <v>0.74400000000000011</v>
          </cell>
          <cell r="AC134">
            <v>17.230599999999999</v>
          </cell>
          <cell r="AD134">
            <v>0.66348093954562959</v>
          </cell>
        </row>
        <row r="135">
          <cell r="Z135">
            <v>35119</v>
          </cell>
          <cell r="AA135">
            <v>74.400000000000006</v>
          </cell>
          <cell r="AB135">
            <v>0.74400000000000011</v>
          </cell>
          <cell r="AC135" t="e">
            <v>#N/A</v>
          </cell>
          <cell r="AD135" t="e">
            <v>#N/A</v>
          </cell>
        </row>
        <row r="136">
          <cell r="Z136">
            <v>35121</v>
          </cell>
          <cell r="AA136">
            <v>73.7</v>
          </cell>
          <cell r="AB136">
            <v>0.73699999999999999</v>
          </cell>
          <cell r="AC136">
            <v>17.212599999999998</v>
          </cell>
          <cell r="AD136">
            <v>0.66278783211397763</v>
          </cell>
        </row>
        <row r="137">
          <cell r="Z137">
            <v>35122</v>
          </cell>
          <cell r="AA137">
            <v>72.790000000000006</v>
          </cell>
          <cell r="AB137">
            <v>0.7279000000000001</v>
          </cell>
          <cell r="AC137">
            <v>17.134</v>
          </cell>
          <cell r="AD137">
            <v>0.65976126299576443</v>
          </cell>
        </row>
        <row r="138">
          <cell r="Z138">
            <v>35123</v>
          </cell>
          <cell r="AA138">
            <v>72.47</v>
          </cell>
          <cell r="AB138">
            <v>0.72470000000000001</v>
          </cell>
          <cell r="AC138">
            <v>17.126799999999999</v>
          </cell>
          <cell r="AD138">
            <v>0.65948402002310358</v>
          </cell>
        </row>
        <row r="139">
          <cell r="Z139">
            <v>35124</v>
          </cell>
          <cell r="AA139">
            <v>71.31</v>
          </cell>
          <cell r="AB139">
            <v>0.71310000000000007</v>
          </cell>
          <cell r="AC139">
            <v>17.1233</v>
          </cell>
          <cell r="AD139">
            <v>0.6593492491336157</v>
          </cell>
        </row>
        <row r="140">
          <cell r="Z140">
            <v>35126</v>
          </cell>
          <cell r="AA140">
            <v>71.31</v>
          </cell>
          <cell r="AB140">
            <v>0.71310000000000007</v>
          </cell>
          <cell r="AC140" t="e">
            <v>#N/A</v>
          </cell>
          <cell r="AD140" t="e">
            <v>#N/A</v>
          </cell>
        </row>
        <row r="141">
          <cell r="Z141">
            <v>35128</v>
          </cell>
          <cell r="AA141">
            <v>69.22</v>
          </cell>
          <cell r="AB141">
            <v>0.69220000000000004</v>
          </cell>
          <cell r="AC141">
            <v>16.794499999999999</v>
          </cell>
          <cell r="AD141">
            <v>0.64668848671544088</v>
          </cell>
        </row>
        <row r="142">
          <cell r="Z142">
            <v>35129</v>
          </cell>
          <cell r="AA142">
            <v>70.150000000000006</v>
          </cell>
          <cell r="AB142">
            <v>0.70150000000000001</v>
          </cell>
          <cell r="AC142">
            <v>16.794499999999999</v>
          </cell>
          <cell r="AD142">
            <v>0.64668848671544088</v>
          </cell>
        </row>
        <row r="143">
          <cell r="Z143">
            <v>35130</v>
          </cell>
          <cell r="AA143">
            <v>70.099999999999994</v>
          </cell>
          <cell r="AB143">
            <v>0.70099999999999996</v>
          </cell>
          <cell r="AC143">
            <v>16.794499999999999</v>
          </cell>
          <cell r="AD143">
            <v>0.64668848671544088</v>
          </cell>
        </row>
        <row r="144">
          <cell r="Z144">
            <v>35131</v>
          </cell>
          <cell r="AA144">
            <v>69.94</v>
          </cell>
          <cell r="AB144">
            <v>0.69940000000000002</v>
          </cell>
          <cell r="AC144">
            <v>16.580300000000001</v>
          </cell>
          <cell r="AD144">
            <v>0.63844050827878329</v>
          </cell>
        </row>
        <row r="145">
          <cell r="Z145">
            <v>35132</v>
          </cell>
          <cell r="AA145">
            <v>69.94</v>
          </cell>
          <cell r="AB145">
            <v>0.69940000000000002</v>
          </cell>
          <cell r="AC145" t="e">
            <v>#N/A</v>
          </cell>
          <cell r="AD145" t="e">
            <v>#N/A</v>
          </cell>
        </row>
        <row r="146">
          <cell r="Z146">
            <v>35133</v>
          </cell>
          <cell r="AA146">
            <v>69.94</v>
          </cell>
          <cell r="AB146">
            <v>0.69940000000000002</v>
          </cell>
          <cell r="AC146" t="e">
            <v>#N/A</v>
          </cell>
          <cell r="AD146" t="e">
            <v>#N/A</v>
          </cell>
        </row>
        <row r="147">
          <cell r="Z147">
            <v>35135</v>
          </cell>
          <cell r="AA147">
            <v>69.930000000000007</v>
          </cell>
          <cell r="AB147">
            <v>0.69930000000000003</v>
          </cell>
          <cell r="AC147">
            <v>16.262699999999999</v>
          </cell>
          <cell r="AD147">
            <v>0.62621101270696955</v>
          </cell>
        </row>
        <row r="148">
          <cell r="Z148">
            <v>35136</v>
          </cell>
          <cell r="AA148">
            <v>69.56</v>
          </cell>
          <cell r="AB148">
            <v>0.6956</v>
          </cell>
          <cell r="AC148">
            <v>16.155799999999999</v>
          </cell>
          <cell r="AD148">
            <v>0.62209472468232574</v>
          </cell>
        </row>
        <row r="149">
          <cell r="Z149">
            <v>35137</v>
          </cell>
          <cell r="AA149">
            <v>67.7</v>
          </cell>
          <cell r="AB149">
            <v>0.67700000000000005</v>
          </cell>
          <cell r="AC149">
            <v>16.094000000000001</v>
          </cell>
          <cell r="AD149">
            <v>0.61971505583365427</v>
          </cell>
        </row>
        <row r="150">
          <cell r="Z150">
            <v>35138</v>
          </cell>
          <cell r="AA150">
            <v>68.459999999999994</v>
          </cell>
          <cell r="AB150">
            <v>0.68459999999999999</v>
          </cell>
          <cell r="AC150">
            <v>16.084</v>
          </cell>
          <cell r="AD150">
            <v>0.61932999614940321</v>
          </cell>
        </row>
        <row r="151">
          <cell r="Z151">
            <v>35139</v>
          </cell>
          <cell r="AA151">
            <v>67.92</v>
          </cell>
          <cell r="AB151">
            <v>0.67920000000000003</v>
          </cell>
          <cell r="AC151">
            <v>16.029</v>
          </cell>
          <cell r="AD151">
            <v>0.6172121678860224</v>
          </cell>
        </row>
        <row r="152">
          <cell r="Z152">
            <v>35140</v>
          </cell>
          <cell r="AA152">
            <v>67.92</v>
          </cell>
          <cell r="AB152">
            <v>0.67920000000000003</v>
          </cell>
          <cell r="AC152" t="e">
            <v>#N/A</v>
          </cell>
          <cell r="AD152" t="e">
            <v>#N/A</v>
          </cell>
        </row>
        <row r="153">
          <cell r="Z153">
            <v>35142</v>
          </cell>
          <cell r="AA153">
            <v>66.69</v>
          </cell>
          <cell r="AB153">
            <v>0.66689999999999994</v>
          </cell>
          <cell r="AC153">
            <v>16.022300000000001</v>
          </cell>
          <cell r="AD153">
            <v>0.61695417789757423</v>
          </cell>
        </row>
        <row r="154">
          <cell r="Z154">
            <v>35143</v>
          </cell>
          <cell r="AA154">
            <v>67.28</v>
          </cell>
          <cell r="AB154">
            <v>0.67280000000000006</v>
          </cell>
          <cell r="AC154">
            <v>16.018999999999998</v>
          </cell>
          <cell r="AD154">
            <v>0.61682710820177122</v>
          </cell>
        </row>
        <row r="155">
          <cell r="Z155">
            <v>35144</v>
          </cell>
          <cell r="AA155">
            <v>68.91</v>
          </cell>
          <cell r="AB155">
            <v>0.68909999999999993</v>
          </cell>
          <cell r="AC155">
            <v>16.0091</v>
          </cell>
          <cell r="AD155">
            <v>0.61644589911436276</v>
          </cell>
        </row>
        <row r="156">
          <cell r="Z156">
            <v>35145</v>
          </cell>
          <cell r="AA156">
            <v>71.95</v>
          </cell>
          <cell r="AB156">
            <v>0.71950000000000003</v>
          </cell>
          <cell r="AC156">
            <v>15.9992</v>
          </cell>
          <cell r="AD156">
            <v>0.61606469002695419</v>
          </cell>
        </row>
        <row r="157">
          <cell r="Z157">
            <v>35146</v>
          </cell>
          <cell r="AA157">
            <v>74.73</v>
          </cell>
          <cell r="AB157">
            <v>0.74730000000000008</v>
          </cell>
          <cell r="AC157">
            <v>15.896000000000001</v>
          </cell>
          <cell r="AD157">
            <v>0.61209087408548335</v>
          </cell>
        </row>
        <row r="158">
          <cell r="Z158">
            <v>35147</v>
          </cell>
          <cell r="AA158">
            <v>74.73</v>
          </cell>
          <cell r="AB158">
            <v>0.74730000000000008</v>
          </cell>
          <cell r="AC158" t="e">
            <v>#N/A</v>
          </cell>
          <cell r="AD158" t="e">
            <v>#N/A</v>
          </cell>
        </row>
        <row r="159">
          <cell r="Z159">
            <v>35149</v>
          </cell>
          <cell r="AA159">
            <v>76.23</v>
          </cell>
          <cell r="AB159">
            <v>0.76230000000000009</v>
          </cell>
          <cell r="AC159">
            <v>15.896000000000001</v>
          </cell>
          <cell r="AD159">
            <v>0.61209087408548335</v>
          </cell>
        </row>
        <row r="160">
          <cell r="Z160">
            <v>35150</v>
          </cell>
          <cell r="AA160">
            <v>77.92</v>
          </cell>
          <cell r="AB160">
            <v>0.7792</v>
          </cell>
          <cell r="AC160">
            <v>15.773199999999999</v>
          </cell>
          <cell r="AD160">
            <v>0.60736234116288024</v>
          </cell>
        </row>
        <row r="161">
          <cell r="Z161">
            <v>35151</v>
          </cell>
          <cell r="AA161">
            <v>75.91</v>
          </cell>
          <cell r="AB161">
            <v>0.7591</v>
          </cell>
          <cell r="AC161">
            <v>15.7667</v>
          </cell>
          <cell r="AD161">
            <v>0.60711205236811705</v>
          </cell>
        </row>
        <row r="162">
          <cell r="Z162">
            <v>35152</v>
          </cell>
          <cell r="AA162">
            <v>75.16</v>
          </cell>
          <cell r="AB162">
            <v>0.75159999999999993</v>
          </cell>
          <cell r="AC162">
            <v>15.760199999999999</v>
          </cell>
          <cell r="AD162">
            <v>0.60686176357335386</v>
          </cell>
        </row>
        <row r="163">
          <cell r="Z163">
            <v>35153</v>
          </cell>
          <cell r="AA163">
            <v>75.63</v>
          </cell>
          <cell r="AB163">
            <v>0.75629999999999997</v>
          </cell>
          <cell r="AC163">
            <v>15.650700000000001</v>
          </cell>
          <cell r="AD163">
            <v>0.60264536003080482</v>
          </cell>
        </row>
        <row r="164">
          <cell r="Z164">
            <v>35154</v>
          </cell>
          <cell r="AA164">
            <v>75.63</v>
          </cell>
          <cell r="AB164">
            <v>0.75629999999999997</v>
          </cell>
          <cell r="AC164" t="e">
            <v>#N/A</v>
          </cell>
          <cell r="AD164" t="e">
            <v>#N/A</v>
          </cell>
        </row>
        <row r="165">
          <cell r="Z165">
            <v>35156</v>
          </cell>
          <cell r="AA165">
            <v>77.56</v>
          </cell>
          <cell r="AB165">
            <v>0.77560000000000007</v>
          </cell>
          <cell r="AC165">
            <v>15.6411</v>
          </cell>
          <cell r="AD165">
            <v>0.60227570273392372</v>
          </cell>
        </row>
        <row r="166">
          <cell r="Z166">
            <v>35157</v>
          </cell>
          <cell r="AA166">
            <v>80.58</v>
          </cell>
          <cell r="AB166">
            <v>0.80579999999999996</v>
          </cell>
          <cell r="AC166">
            <v>15.6282</v>
          </cell>
          <cell r="AD166">
            <v>0.60177897574123995</v>
          </cell>
        </row>
        <row r="167">
          <cell r="Z167">
            <v>35158</v>
          </cell>
          <cell r="AA167">
            <v>84.67</v>
          </cell>
          <cell r="AB167">
            <v>0.84670000000000001</v>
          </cell>
          <cell r="AC167">
            <v>15.618600000000001</v>
          </cell>
          <cell r="AD167">
            <v>0.60140931844435896</v>
          </cell>
        </row>
        <row r="168">
          <cell r="Z168">
            <v>35159</v>
          </cell>
          <cell r="AA168">
            <v>83.95</v>
          </cell>
          <cell r="AB168">
            <v>0.83950000000000002</v>
          </cell>
          <cell r="AC168">
            <v>15.5961</v>
          </cell>
          <cell r="AD168">
            <v>0.60054293415479398</v>
          </cell>
        </row>
        <row r="169">
          <cell r="Z169">
            <v>35161</v>
          </cell>
          <cell r="AA169">
            <v>83.95</v>
          </cell>
          <cell r="AB169">
            <v>0.83950000000000002</v>
          </cell>
          <cell r="AC169" t="e">
            <v>#N/A</v>
          </cell>
          <cell r="AD169" t="e">
            <v>#N/A</v>
          </cell>
        </row>
        <row r="170">
          <cell r="Z170">
            <v>35163</v>
          </cell>
          <cell r="AA170">
            <v>83.02</v>
          </cell>
          <cell r="AB170">
            <v>0.83019999999999994</v>
          </cell>
          <cell r="AC170">
            <v>15.3531</v>
          </cell>
          <cell r="AD170">
            <v>0.59118598382749332</v>
          </cell>
        </row>
        <row r="171">
          <cell r="Z171">
            <v>35164</v>
          </cell>
          <cell r="AA171">
            <v>84.25</v>
          </cell>
          <cell r="AB171">
            <v>0.84250000000000003</v>
          </cell>
          <cell r="AC171">
            <v>15.0184</v>
          </cell>
          <cell r="AD171">
            <v>0.57829803619561038</v>
          </cell>
        </row>
        <row r="172">
          <cell r="Z172">
            <v>35165</v>
          </cell>
          <cell r="AA172">
            <v>83.9</v>
          </cell>
          <cell r="AB172">
            <v>0.83900000000000008</v>
          </cell>
          <cell r="AC172">
            <v>15.0031</v>
          </cell>
          <cell r="AD172">
            <v>0.57770889487870625</v>
          </cell>
        </row>
        <row r="173">
          <cell r="Z173">
            <v>35167</v>
          </cell>
          <cell r="AA173">
            <v>86.57</v>
          </cell>
          <cell r="AB173">
            <v>0.86569999999999991</v>
          </cell>
          <cell r="AC173">
            <v>14.8858</v>
          </cell>
          <cell r="AD173">
            <v>0.57319214478244129</v>
          </cell>
        </row>
        <row r="174">
          <cell r="Z174">
            <v>35168</v>
          </cell>
          <cell r="AA174">
            <v>86.57</v>
          </cell>
          <cell r="AB174">
            <v>0.86569999999999991</v>
          </cell>
          <cell r="AC174" t="e">
            <v>#N/A</v>
          </cell>
          <cell r="AD174" t="e">
            <v>#N/A</v>
          </cell>
        </row>
        <row r="175">
          <cell r="Z175">
            <v>35170</v>
          </cell>
          <cell r="AA175">
            <v>87.43</v>
          </cell>
          <cell r="AB175">
            <v>0.87430000000000008</v>
          </cell>
          <cell r="AC175">
            <v>14.8767</v>
          </cell>
          <cell r="AD175">
            <v>0.57284174046977288</v>
          </cell>
        </row>
        <row r="176">
          <cell r="Z176">
            <v>35171</v>
          </cell>
          <cell r="AA176">
            <v>93.19</v>
          </cell>
          <cell r="AB176">
            <v>0.93189999999999995</v>
          </cell>
          <cell r="AC176">
            <v>14.259499999999999</v>
          </cell>
          <cell r="AD176">
            <v>0.54907585675779746</v>
          </cell>
        </row>
        <row r="177">
          <cell r="Z177">
            <v>35172</v>
          </cell>
          <cell r="AA177">
            <v>95.08</v>
          </cell>
          <cell r="AB177">
            <v>0.95079999999999998</v>
          </cell>
          <cell r="AC177">
            <v>14.2508</v>
          </cell>
          <cell r="AD177">
            <v>0.54874085483249901</v>
          </cell>
        </row>
        <row r="178">
          <cell r="Z178">
            <v>35173</v>
          </cell>
          <cell r="AA178">
            <v>92.3</v>
          </cell>
          <cell r="AB178">
            <v>0.92299999999999993</v>
          </cell>
          <cell r="AC178">
            <v>14.242100000000001</v>
          </cell>
          <cell r="AD178">
            <v>0.54840585290720067</v>
          </cell>
        </row>
        <row r="179">
          <cell r="Z179">
            <v>35174</v>
          </cell>
          <cell r="AA179">
            <v>89.65</v>
          </cell>
          <cell r="AB179">
            <v>0.89650000000000007</v>
          </cell>
          <cell r="AC179">
            <v>14.7508</v>
          </cell>
          <cell r="AD179">
            <v>0.56799383904505196</v>
          </cell>
        </row>
        <row r="180">
          <cell r="Z180">
            <v>35175</v>
          </cell>
          <cell r="AA180">
            <v>89.65</v>
          </cell>
          <cell r="AB180">
            <v>0.89650000000000007</v>
          </cell>
          <cell r="AC180" t="e">
            <v>#N/A</v>
          </cell>
          <cell r="AD180" t="e">
            <v>#N/A</v>
          </cell>
        </row>
        <row r="181">
          <cell r="Z181">
            <v>35177</v>
          </cell>
          <cell r="AA181">
            <v>91.41</v>
          </cell>
          <cell r="AB181">
            <v>0.91409999999999991</v>
          </cell>
          <cell r="AC181">
            <v>14.729799999999999</v>
          </cell>
          <cell r="AD181">
            <v>0.5671852137081248</v>
          </cell>
        </row>
        <row r="182">
          <cell r="Z182">
            <v>35178</v>
          </cell>
          <cell r="AA182">
            <v>94.08</v>
          </cell>
          <cell r="AB182">
            <v>0.94079999999999997</v>
          </cell>
          <cell r="AC182">
            <v>14.720800000000001</v>
          </cell>
          <cell r="AD182">
            <v>0.56683865999229888</v>
          </cell>
        </row>
        <row r="183">
          <cell r="Z183">
            <v>35179</v>
          </cell>
          <cell r="AA183">
            <v>98.7</v>
          </cell>
          <cell r="AB183">
            <v>0.98699999999999999</v>
          </cell>
          <cell r="AC183">
            <v>14.7119</v>
          </cell>
          <cell r="AD183">
            <v>0.56649595687331544</v>
          </cell>
        </row>
        <row r="184">
          <cell r="Z184">
            <v>35180</v>
          </cell>
          <cell r="AA184">
            <v>108.63</v>
          </cell>
          <cell r="AB184">
            <v>1.0863</v>
          </cell>
          <cell r="AC184">
            <v>14.6999</v>
          </cell>
          <cell r="AD184">
            <v>0.5660338852522141</v>
          </cell>
        </row>
        <row r="185">
          <cell r="Z185">
            <v>35181</v>
          </cell>
          <cell r="AA185">
            <v>105.15</v>
          </cell>
          <cell r="AB185">
            <v>1.0515000000000001</v>
          </cell>
          <cell r="AC185">
            <v>15.302</v>
          </cell>
          <cell r="AD185">
            <v>0.58921832884097036</v>
          </cell>
        </row>
        <row r="186">
          <cell r="Z186">
            <v>35182</v>
          </cell>
          <cell r="AA186">
            <v>105.15</v>
          </cell>
          <cell r="AB186">
            <v>1.0515000000000001</v>
          </cell>
          <cell r="AC186" t="e">
            <v>#N/A</v>
          </cell>
          <cell r="AD186" t="e">
            <v>#N/A</v>
          </cell>
        </row>
        <row r="187">
          <cell r="Z187">
            <v>35184</v>
          </cell>
          <cell r="AA187">
            <v>104.28</v>
          </cell>
          <cell r="AB187">
            <v>1.0427999999999999</v>
          </cell>
          <cell r="AC187">
            <v>15.2927</v>
          </cell>
          <cell r="AD187">
            <v>0.58886022333461685</v>
          </cell>
        </row>
        <row r="188">
          <cell r="Z188">
            <v>35185</v>
          </cell>
          <cell r="AA188">
            <v>103.97</v>
          </cell>
          <cell r="AB188">
            <v>1.0397000000000001</v>
          </cell>
          <cell r="AC188">
            <v>15.2834</v>
          </cell>
          <cell r="AD188">
            <v>0.58850211782826345</v>
          </cell>
        </row>
        <row r="189">
          <cell r="Z189">
            <v>35187</v>
          </cell>
          <cell r="AA189">
            <v>103.97</v>
          </cell>
          <cell r="AB189">
            <v>1.0397000000000001</v>
          </cell>
          <cell r="AC189" t="e">
            <v>#N/A</v>
          </cell>
          <cell r="AD189" t="e">
            <v>#N/A</v>
          </cell>
        </row>
        <row r="190">
          <cell r="Z190">
            <v>35188</v>
          </cell>
          <cell r="AA190">
            <v>103.97</v>
          </cell>
          <cell r="AB190">
            <v>1.0397000000000001</v>
          </cell>
          <cell r="AC190" t="e">
            <v>#N/A</v>
          </cell>
          <cell r="AD190" t="e">
            <v>#N/A</v>
          </cell>
        </row>
        <row r="191">
          <cell r="Z191">
            <v>35189</v>
          </cell>
          <cell r="AA191">
            <v>103.97</v>
          </cell>
          <cell r="AB191">
            <v>1.0397000000000001</v>
          </cell>
          <cell r="AC191" t="e">
            <v>#N/A</v>
          </cell>
          <cell r="AD191" t="e">
            <v>#N/A</v>
          </cell>
        </row>
        <row r="192">
          <cell r="Z192">
            <v>35191</v>
          </cell>
          <cell r="AA192">
            <v>105.81</v>
          </cell>
          <cell r="AB192">
            <v>1.0581</v>
          </cell>
          <cell r="AC192">
            <v>15.2218</v>
          </cell>
          <cell r="AD192">
            <v>0.58613015017327685</v>
          </cell>
        </row>
        <row r="193">
          <cell r="Z193">
            <v>35192</v>
          </cell>
          <cell r="AA193">
            <v>109.42</v>
          </cell>
          <cell r="AB193">
            <v>1.0942000000000001</v>
          </cell>
          <cell r="AC193">
            <v>15.2218</v>
          </cell>
          <cell r="AD193">
            <v>0.58613015017327685</v>
          </cell>
        </row>
        <row r="194">
          <cell r="Z194">
            <v>35193</v>
          </cell>
          <cell r="AA194">
            <v>111.03</v>
          </cell>
          <cell r="AB194">
            <v>1.1103000000000001</v>
          </cell>
          <cell r="AC194">
            <v>15.2279</v>
          </cell>
          <cell r="AD194">
            <v>0.58636503658067007</v>
          </cell>
        </row>
        <row r="195">
          <cell r="Z195">
            <v>35194</v>
          </cell>
          <cell r="AA195">
            <v>111.03</v>
          </cell>
          <cell r="AB195">
            <v>1.1103000000000001</v>
          </cell>
          <cell r="AC195" t="e">
            <v>#N/A</v>
          </cell>
          <cell r="AD195" t="e">
            <v>#N/A</v>
          </cell>
        </row>
        <row r="196">
          <cell r="Z196">
            <v>35195</v>
          </cell>
          <cell r="AA196">
            <v>111.03</v>
          </cell>
          <cell r="AB196">
            <v>1.1103000000000001</v>
          </cell>
          <cell r="AC196" t="e">
            <v>#N/A</v>
          </cell>
          <cell r="AD196" t="e">
            <v>#N/A</v>
          </cell>
        </row>
        <row r="197">
          <cell r="Z197">
            <v>35196</v>
          </cell>
          <cell r="AA197">
            <v>111.03</v>
          </cell>
          <cell r="AB197">
            <v>1.1103000000000001</v>
          </cell>
          <cell r="AC197" t="e">
            <v>#N/A</v>
          </cell>
          <cell r="AD197" t="e">
            <v>#N/A</v>
          </cell>
        </row>
        <row r="198">
          <cell r="Z198">
            <v>35198</v>
          </cell>
          <cell r="AA198">
            <v>116.84</v>
          </cell>
          <cell r="AB198">
            <v>1.1684000000000001</v>
          </cell>
          <cell r="AC198">
            <v>15.1881</v>
          </cell>
          <cell r="AD198">
            <v>0.58483249903735079</v>
          </cell>
        </row>
        <row r="199">
          <cell r="Z199">
            <v>35199</v>
          </cell>
          <cell r="AA199">
            <v>112.82</v>
          </cell>
          <cell r="AB199">
            <v>1.1281999999999999</v>
          </cell>
          <cell r="AC199">
            <v>15.1881</v>
          </cell>
          <cell r="AD199">
            <v>0.58483249903735079</v>
          </cell>
        </row>
        <row r="200">
          <cell r="Z200">
            <v>35200</v>
          </cell>
          <cell r="AA200">
            <v>109.22</v>
          </cell>
          <cell r="AB200">
            <v>1.0922000000000001</v>
          </cell>
          <cell r="AC200">
            <v>13.1791</v>
          </cell>
          <cell r="AD200">
            <v>0.50747400847131308</v>
          </cell>
        </row>
        <row r="201">
          <cell r="Z201">
            <v>35201</v>
          </cell>
          <cell r="AA201">
            <v>109.97</v>
          </cell>
          <cell r="AB201">
            <v>1.0996999999999999</v>
          </cell>
          <cell r="AC201">
            <v>13.1791</v>
          </cell>
          <cell r="AD201">
            <v>0.50747400847131308</v>
          </cell>
        </row>
        <row r="202">
          <cell r="Z202">
            <v>35202</v>
          </cell>
          <cell r="AA202">
            <v>109.34</v>
          </cell>
          <cell r="AB202">
            <v>1.0933999999999999</v>
          </cell>
          <cell r="AC202">
            <v>13.113099999999999</v>
          </cell>
          <cell r="AD202">
            <v>0.50493261455525607</v>
          </cell>
        </row>
        <row r="203">
          <cell r="Z203">
            <v>35203</v>
          </cell>
          <cell r="AA203">
            <v>109.34</v>
          </cell>
          <cell r="AB203">
            <v>1.0933999999999999</v>
          </cell>
          <cell r="AC203" t="e">
            <v>#N/A</v>
          </cell>
          <cell r="AD203" t="e">
            <v>#N/A</v>
          </cell>
        </row>
        <row r="204">
          <cell r="Z204">
            <v>35205</v>
          </cell>
          <cell r="AA204">
            <v>110.88</v>
          </cell>
          <cell r="AB204">
            <v>1.1088</v>
          </cell>
          <cell r="AC204">
            <v>13.1526</v>
          </cell>
          <cell r="AD204">
            <v>0.50645360030804776</v>
          </cell>
        </row>
        <row r="205">
          <cell r="Z205">
            <v>35206</v>
          </cell>
          <cell r="AA205">
            <v>113.67</v>
          </cell>
          <cell r="AB205">
            <v>1.1367</v>
          </cell>
          <cell r="AC205">
            <v>12.5175</v>
          </cell>
          <cell r="AD205">
            <v>0.48199845976126304</v>
          </cell>
        </row>
        <row r="206">
          <cell r="Z206">
            <v>35207</v>
          </cell>
          <cell r="AA206">
            <v>116.18</v>
          </cell>
          <cell r="AB206">
            <v>1.1618000000000002</v>
          </cell>
          <cell r="AC206">
            <v>12.562799999999999</v>
          </cell>
          <cell r="AD206">
            <v>0.48374278013092031</v>
          </cell>
        </row>
        <row r="207">
          <cell r="Z207">
            <v>35208</v>
          </cell>
          <cell r="AA207">
            <v>121.18</v>
          </cell>
          <cell r="AB207">
            <v>1.2118</v>
          </cell>
          <cell r="AC207">
            <v>12.515000000000001</v>
          </cell>
          <cell r="AD207">
            <v>0.48190219484020025</v>
          </cell>
        </row>
        <row r="208">
          <cell r="Z208">
            <v>35210</v>
          </cell>
          <cell r="AA208">
            <v>121.18</v>
          </cell>
          <cell r="AB208">
            <v>1.2118</v>
          </cell>
          <cell r="AC208" t="e">
            <v>#N/A</v>
          </cell>
          <cell r="AD208" t="e">
            <v>#N/A</v>
          </cell>
        </row>
        <row r="209">
          <cell r="Z209">
            <v>35212</v>
          </cell>
          <cell r="AA209">
            <v>144.76</v>
          </cell>
          <cell r="AB209">
            <v>1.4476</v>
          </cell>
          <cell r="AC209">
            <v>12.4975</v>
          </cell>
          <cell r="AD209">
            <v>0.48122834039276091</v>
          </cell>
        </row>
        <row r="210">
          <cell r="Z210">
            <v>35213</v>
          </cell>
          <cell r="AA210">
            <v>164.49</v>
          </cell>
          <cell r="AB210">
            <v>1.6449</v>
          </cell>
          <cell r="AC210">
            <v>12.484999999999999</v>
          </cell>
          <cell r="AD210">
            <v>0.48074701578744705</v>
          </cell>
        </row>
        <row r="211">
          <cell r="Z211">
            <v>35214</v>
          </cell>
          <cell r="AA211">
            <v>149.55000000000001</v>
          </cell>
          <cell r="AB211">
            <v>1.4955000000000001</v>
          </cell>
          <cell r="AC211">
            <v>11.4816</v>
          </cell>
          <cell r="AD211">
            <v>0.44211012706969582</v>
          </cell>
        </row>
        <row r="212">
          <cell r="Z212">
            <v>35215</v>
          </cell>
          <cell r="AA212">
            <v>141.04</v>
          </cell>
          <cell r="AB212">
            <v>1.4103999999999999</v>
          </cell>
          <cell r="AC212">
            <v>11.1754</v>
          </cell>
          <cell r="AD212">
            <v>0.43031959953792837</v>
          </cell>
        </row>
        <row r="213">
          <cell r="Z213">
            <v>35216</v>
          </cell>
          <cell r="AA213">
            <v>146.91</v>
          </cell>
          <cell r="AB213">
            <v>1.4691000000000001</v>
          </cell>
          <cell r="AC213">
            <v>11.069000000000001</v>
          </cell>
          <cell r="AD213">
            <v>0.42622256449749718</v>
          </cell>
        </row>
        <row r="214">
          <cell r="Z214">
            <v>35217</v>
          </cell>
          <cell r="AA214">
            <v>146.91</v>
          </cell>
          <cell r="AB214">
            <v>1.4691000000000001</v>
          </cell>
          <cell r="AC214" t="e">
            <v>#N/A</v>
          </cell>
          <cell r="AD214" t="e">
            <v>#N/A</v>
          </cell>
        </row>
        <row r="215">
          <cell r="Z215">
            <v>35219</v>
          </cell>
          <cell r="AA215">
            <v>149.15</v>
          </cell>
          <cell r="AB215">
            <v>1.4915</v>
          </cell>
          <cell r="AC215">
            <v>11.0602</v>
          </cell>
          <cell r="AD215">
            <v>0.42588371197535618</v>
          </cell>
        </row>
        <row r="216">
          <cell r="Z216">
            <v>35220</v>
          </cell>
          <cell r="AA216">
            <v>144.69</v>
          </cell>
          <cell r="AB216">
            <v>1.4469000000000001</v>
          </cell>
          <cell r="AC216">
            <v>11.4451</v>
          </cell>
          <cell r="AD216">
            <v>0.44070465922217944</v>
          </cell>
        </row>
        <row r="217">
          <cell r="Z217">
            <v>35221</v>
          </cell>
          <cell r="AA217">
            <v>136.86000000000001</v>
          </cell>
          <cell r="AB217">
            <v>1.3686</v>
          </cell>
          <cell r="AC217">
            <v>11.4382</v>
          </cell>
          <cell r="AD217">
            <v>0.44043896804004623</v>
          </cell>
        </row>
        <row r="218">
          <cell r="Z218">
            <v>35223</v>
          </cell>
          <cell r="AA218">
            <v>140.72999999999999</v>
          </cell>
          <cell r="AB218">
            <v>1.4073</v>
          </cell>
          <cell r="AC218">
            <v>11.4155</v>
          </cell>
          <cell r="AD218">
            <v>0.43956488255679632</v>
          </cell>
        </row>
        <row r="219">
          <cell r="Z219">
            <v>35224</v>
          </cell>
          <cell r="AA219">
            <v>140.72999999999999</v>
          </cell>
          <cell r="AB219">
            <v>1.4073</v>
          </cell>
          <cell r="AC219" t="e">
            <v>#N/A</v>
          </cell>
          <cell r="AD219" t="e">
            <v>#N/A</v>
          </cell>
        </row>
        <row r="220">
          <cell r="Z220">
            <v>35226</v>
          </cell>
          <cell r="AA220">
            <v>150.4</v>
          </cell>
          <cell r="AB220">
            <v>1.504</v>
          </cell>
          <cell r="AC220">
            <v>11.395200000000001</v>
          </cell>
          <cell r="AD220">
            <v>0.43878321139776671</v>
          </cell>
        </row>
        <row r="221">
          <cell r="Z221">
            <v>35227</v>
          </cell>
          <cell r="AA221">
            <v>151.63</v>
          </cell>
          <cell r="AB221">
            <v>1.5163</v>
          </cell>
          <cell r="AC221">
            <v>11.383900000000001</v>
          </cell>
          <cell r="AD221">
            <v>0.43834809395456298</v>
          </cell>
        </row>
        <row r="222">
          <cell r="Z222">
            <v>35228</v>
          </cell>
          <cell r="AA222">
            <v>151.63</v>
          </cell>
          <cell r="AB222">
            <v>1.5163</v>
          </cell>
          <cell r="AC222" t="e">
            <v>#N/A</v>
          </cell>
          <cell r="AD222" t="e">
            <v>#N/A</v>
          </cell>
        </row>
        <row r="223">
          <cell r="Z223">
            <v>35229</v>
          </cell>
          <cell r="AA223">
            <v>148.56</v>
          </cell>
          <cell r="AB223">
            <v>1.4856</v>
          </cell>
          <cell r="AC223">
            <v>11.383900000000001</v>
          </cell>
          <cell r="AD223">
            <v>0.43834809395456298</v>
          </cell>
        </row>
        <row r="224">
          <cell r="Z224">
            <v>35230</v>
          </cell>
          <cell r="AA224">
            <v>146.86000000000001</v>
          </cell>
          <cell r="AB224">
            <v>1.4686000000000001</v>
          </cell>
          <cell r="AC224">
            <v>11.3794</v>
          </cell>
          <cell r="AD224">
            <v>0.43817481709665002</v>
          </cell>
        </row>
        <row r="225">
          <cell r="Z225">
            <v>35231</v>
          </cell>
          <cell r="AA225">
            <v>146.86000000000001</v>
          </cell>
          <cell r="AB225">
            <v>1.4686000000000001</v>
          </cell>
          <cell r="AC225" t="e">
            <v>#N/A</v>
          </cell>
          <cell r="AD225" t="e">
            <v>#N/A</v>
          </cell>
        </row>
        <row r="226">
          <cell r="Z226">
            <v>35233</v>
          </cell>
          <cell r="AA226">
            <v>170.13</v>
          </cell>
          <cell r="AB226">
            <v>1.7013</v>
          </cell>
          <cell r="AC226">
            <v>11.3794</v>
          </cell>
          <cell r="AD226">
            <v>0.43817481709665002</v>
          </cell>
        </row>
        <row r="227">
          <cell r="Z227">
            <v>35234</v>
          </cell>
          <cell r="AA227">
            <v>179</v>
          </cell>
          <cell r="AB227">
            <v>1.79</v>
          </cell>
          <cell r="AC227">
            <v>11.3704</v>
          </cell>
          <cell r="AD227">
            <v>0.43782826338082403</v>
          </cell>
        </row>
        <row r="228">
          <cell r="Z228">
            <v>35235</v>
          </cell>
          <cell r="AA228">
            <v>171.28</v>
          </cell>
          <cell r="AB228">
            <v>1.7128000000000001</v>
          </cell>
          <cell r="AC228">
            <v>11.860099999999999</v>
          </cell>
          <cell r="AD228">
            <v>0.45668463611859839</v>
          </cell>
        </row>
        <row r="229">
          <cell r="Z229">
            <v>35236</v>
          </cell>
          <cell r="AA229">
            <v>171.7</v>
          </cell>
          <cell r="AB229">
            <v>1.7169999999999999</v>
          </cell>
          <cell r="AC229">
            <v>12.3567</v>
          </cell>
          <cell r="AD229">
            <v>0.475806700038506</v>
          </cell>
        </row>
        <row r="230">
          <cell r="Z230">
            <v>35237</v>
          </cell>
          <cell r="AA230">
            <v>180.66</v>
          </cell>
          <cell r="AB230">
            <v>1.8066</v>
          </cell>
          <cell r="AC230">
            <v>12.349299999999999</v>
          </cell>
          <cell r="AD230">
            <v>0.47552175587216017</v>
          </cell>
        </row>
        <row r="231">
          <cell r="Z231">
            <v>35238</v>
          </cell>
          <cell r="AA231">
            <v>180.66</v>
          </cell>
          <cell r="AB231">
            <v>1.8066</v>
          </cell>
          <cell r="AC231" t="e">
            <v>#N/A</v>
          </cell>
          <cell r="AD231" t="e">
            <v>#N/A</v>
          </cell>
        </row>
        <row r="232">
          <cell r="Z232">
            <v>35240</v>
          </cell>
          <cell r="AA232">
            <v>195.64</v>
          </cell>
          <cell r="AB232">
            <v>1.9563999999999999</v>
          </cell>
          <cell r="AC232">
            <v>12.3445</v>
          </cell>
          <cell r="AD232">
            <v>0.47533692722371967</v>
          </cell>
        </row>
        <row r="233">
          <cell r="Z233">
            <v>35241</v>
          </cell>
          <cell r="AA233">
            <v>205.03</v>
          </cell>
          <cell r="AB233">
            <v>2.0503</v>
          </cell>
          <cell r="AC233">
            <v>12.3323</v>
          </cell>
          <cell r="AD233">
            <v>0.4748671544089334</v>
          </cell>
        </row>
        <row r="234">
          <cell r="Z234">
            <v>35242</v>
          </cell>
          <cell r="AA234">
            <v>213.82</v>
          </cell>
          <cell r="AB234">
            <v>2.1381999999999999</v>
          </cell>
          <cell r="AC234">
            <v>12.3323</v>
          </cell>
          <cell r="AD234">
            <v>0.4748671544089334</v>
          </cell>
        </row>
        <row r="235">
          <cell r="Z235">
            <v>35243</v>
          </cell>
          <cell r="AA235">
            <v>227.7</v>
          </cell>
          <cell r="AB235">
            <v>2.2769999999999997</v>
          </cell>
          <cell r="AC235">
            <v>12.7902</v>
          </cell>
          <cell r="AD235">
            <v>0.49249903735078943</v>
          </cell>
        </row>
        <row r="236">
          <cell r="Z236">
            <v>35244</v>
          </cell>
          <cell r="AA236">
            <v>204.13</v>
          </cell>
          <cell r="AB236">
            <v>2.0413000000000001</v>
          </cell>
          <cell r="AC236">
            <v>12.752599999999999</v>
          </cell>
          <cell r="AD236">
            <v>0.49105121293800541</v>
          </cell>
        </row>
        <row r="237">
          <cell r="Z237">
            <v>35245</v>
          </cell>
          <cell r="AA237">
            <v>204.13</v>
          </cell>
          <cell r="AB237">
            <v>2.0413000000000001</v>
          </cell>
          <cell r="AC237" t="e">
            <v>#N/A</v>
          </cell>
          <cell r="AD237" t="e">
            <v>#N/A</v>
          </cell>
        </row>
        <row r="238">
          <cell r="Z238">
            <v>35247</v>
          </cell>
          <cell r="AA238">
            <v>198.63</v>
          </cell>
          <cell r="AB238">
            <v>1.9863</v>
          </cell>
          <cell r="AC238">
            <v>12.725099999999999</v>
          </cell>
          <cell r="AD238">
            <v>0.48999229880631495</v>
          </cell>
        </row>
        <row r="239">
          <cell r="Z239">
            <v>35248</v>
          </cell>
          <cell r="AA239">
            <v>209.35</v>
          </cell>
          <cell r="AB239">
            <v>2.0935000000000001</v>
          </cell>
          <cell r="AC239">
            <v>12.697800000000001</v>
          </cell>
          <cell r="AD239">
            <v>0.48894108586830964</v>
          </cell>
        </row>
        <row r="240">
          <cell r="Z240">
            <v>35249</v>
          </cell>
          <cell r="AA240">
            <v>209.35</v>
          </cell>
          <cell r="AB240">
            <v>2.0935000000000001</v>
          </cell>
          <cell r="AC240" t="e">
            <v>#N/A</v>
          </cell>
          <cell r="AD240" t="e">
            <v>#N/A</v>
          </cell>
        </row>
        <row r="241">
          <cell r="Z241">
            <v>35250</v>
          </cell>
          <cell r="AA241">
            <v>227.79</v>
          </cell>
          <cell r="AB241">
            <v>2.2778999999999998</v>
          </cell>
          <cell r="AC241">
            <v>12.9781</v>
          </cell>
          <cell r="AD241">
            <v>0.49973430881786679</v>
          </cell>
        </row>
        <row r="242">
          <cell r="Z242">
            <v>35251</v>
          </cell>
          <cell r="AA242">
            <v>216.38</v>
          </cell>
          <cell r="AB242">
            <v>2.1638000000000002</v>
          </cell>
          <cell r="AC242">
            <v>12.9756</v>
          </cell>
          <cell r="AD242">
            <v>0.49963804389680405</v>
          </cell>
        </row>
        <row r="243">
          <cell r="Z243">
            <v>35252</v>
          </cell>
          <cell r="AA243">
            <v>216.38</v>
          </cell>
          <cell r="AB243">
            <v>2.1638000000000002</v>
          </cell>
          <cell r="AC243" t="e">
            <v>#N/A</v>
          </cell>
          <cell r="AD243" t="e">
            <v>#N/A</v>
          </cell>
        </row>
        <row r="244">
          <cell r="Z244">
            <v>35254</v>
          </cell>
          <cell r="AA244">
            <v>190.15</v>
          </cell>
          <cell r="AB244">
            <v>1.9015</v>
          </cell>
          <cell r="AC244">
            <v>12.9756</v>
          </cell>
          <cell r="AD244">
            <v>0.49963804389680405</v>
          </cell>
        </row>
        <row r="245">
          <cell r="Z245">
            <v>35255</v>
          </cell>
          <cell r="AA245">
            <v>181.57</v>
          </cell>
          <cell r="AB245">
            <v>1.8156999999999999</v>
          </cell>
          <cell r="AC245">
            <v>13.160500000000001</v>
          </cell>
          <cell r="AD245">
            <v>0.50675779745860616</v>
          </cell>
        </row>
        <row r="246">
          <cell r="Z246">
            <v>35256</v>
          </cell>
          <cell r="AA246">
            <v>168.79</v>
          </cell>
          <cell r="AB246">
            <v>1.6879</v>
          </cell>
          <cell r="AC246">
            <v>13.1553</v>
          </cell>
          <cell r="AD246">
            <v>0.50655756642279559</v>
          </cell>
        </row>
        <row r="247">
          <cell r="Z247">
            <v>35257</v>
          </cell>
          <cell r="AA247">
            <v>156.08000000000001</v>
          </cell>
          <cell r="AB247">
            <v>1.5608000000000002</v>
          </cell>
          <cell r="AC247">
            <v>13.1502</v>
          </cell>
          <cell r="AD247">
            <v>0.50636118598382751</v>
          </cell>
        </row>
        <row r="248">
          <cell r="Z248">
            <v>35258</v>
          </cell>
          <cell r="AA248">
            <v>159.9</v>
          </cell>
          <cell r="AB248">
            <v>1.599</v>
          </cell>
          <cell r="AC248">
            <v>12.180899999999999</v>
          </cell>
          <cell r="AD248">
            <v>0.46903735078937236</v>
          </cell>
        </row>
        <row r="249">
          <cell r="Z249">
            <v>35259</v>
          </cell>
          <cell r="AA249">
            <v>159.9</v>
          </cell>
          <cell r="AB249">
            <v>1.599</v>
          </cell>
          <cell r="AC249" t="e">
            <v>#N/A</v>
          </cell>
          <cell r="AD249" t="e">
            <v>#N/A</v>
          </cell>
        </row>
        <row r="250">
          <cell r="Z250">
            <v>35261</v>
          </cell>
          <cell r="AA250">
            <v>174.59</v>
          </cell>
          <cell r="AB250">
            <v>1.7459</v>
          </cell>
          <cell r="AC250">
            <v>13.1553</v>
          </cell>
          <cell r="AD250">
            <v>0.50655756642279559</v>
          </cell>
        </row>
        <row r="251">
          <cell r="Z251">
            <v>35262</v>
          </cell>
          <cell r="AA251">
            <v>173.92</v>
          </cell>
          <cell r="AB251">
            <v>1.7391999999999999</v>
          </cell>
          <cell r="AC251">
            <v>13.145099999999999</v>
          </cell>
          <cell r="AD251">
            <v>0.50616480554485943</v>
          </cell>
        </row>
        <row r="252">
          <cell r="Z252">
            <v>35264</v>
          </cell>
          <cell r="AA252">
            <v>161.38</v>
          </cell>
          <cell r="AB252">
            <v>1.6137999999999999</v>
          </cell>
          <cell r="AC252">
            <v>13.132300000000001</v>
          </cell>
          <cell r="AD252">
            <v>0.50567192914901815</v>
          </cell>
        </row>
        <row r="253">
          <cell r="Z253">
            <v>35265</v>
          </cell>
          <cell r="AA253">
            <v>163.15</v>
          </cell>
          <cell r="AB253">
            <v>1.6315</v>
          </cell>
          <cell r="AC253">
            <v>13.1068</v>
          </cell>
          <cell r="AD253">
            <v>0.50469002695417786</v>
          </cell>
        </row>
        <row r="254">
          <cell r="Z254">
            <v>35266</v>
          </cell>
          <cell r="AA254">
            <v>163.15</v>
          </cell>
          <cell r="AB254">
            <v>1.6315</v>
          </cell>
          <cell r="AC254" t="e">
            <v>#N/A</v>
          </cell>
          <cell r="AD254" t="e">
            <v>#N/A</v>
          </cell>
        </row>
        <row r="255">
          <cell r="Z255">
            <v>35268</v>
          </cell>
          <cell r="AA255">
            <v>159.51</v>
          </cell>
          <cell r="AB255">
            <v>1.5951</v>
          </cell>
          <cell r="AC255">
            <v>13.0915</v>
          </cell>
          <cell r="AD255">
            <v>0.50410088563727384</v>
          </cell>
        </row>
        <row r="256">
          <cell r="Z256">
            <v>35269</v>
          </cell>
          <cell r="AA256">
            <v>155.57</v>
          </cell>
          <cell r="AB256">
            <v>1.5556999999999999</v>
          </cell>
          <cell r="AC256">
            <v>13.0687</v>
          </cell>
          <cell r="AD256">
            <v>0.50322294955718139</v>
          </cell>
        </row>
        <row r="257">
          <cell r="Z257">
            <v>35270</v>
          </cell>
          <cell r="AA257">
            <v>146.41999999999999</v>
          </cell>
          <cell r="AB257">
            <v>1.4641999999999999</v>
          </cell>
          <cell r="AC257">
            <v>13.0586</v>
          </cell>
          <cell r="AD257">
            <v>0.50283403927608783</v>
          </cell>
        </row>
        <row r="258">
          <cell r="Z258">
            <v>35271</v>
          </cell>
          <cell r="AA258">
            <v>147.94</v>
          </cell>
          <cell r="AB258">
            <v>1.4794</v>
          </cell>
          <cell r="AC258">
            <v>13.0435</v>
          </cell>
          <cell r="AD258">
            <v>0.50225259915286868</v>
          </cell>
        </row>
        <row r="259">
          <cell r="Z259">
            <v>35272</v>
          </cell>
          <cell r="AA259">
            <v>147.82</v>
          </cell>
          <cell r="AB259">
            <v>1.4782</v>
          </cell>
          <cell r="AC259">
            <v>13.0435</v>
          </cell>
          <cell r="AD259">
            <v>0.50225259915286868</v>
          </cell>
        </row>
        <row r="260">
          <cell r="Z260">
            <v>35273</v>
          </cell>
          <cell r="AA260">
            <v>147.82</v>
          </cell>
          <cell r="AB260">
            <v>1.4782</v>
          </cell>
          <cell r="AC260" t="e">
            <v>#N/A</v>
          </cell>
          <cell r="AD260" t="e">
            <v>#N/A</v>
          </cell>
        </row>
        <row r="261">
          <cell r="Z261">
            <v>35275</v>
          </cell>
          <cell r="AA261">
            <v>153.88999999999999</v>
          </cell>
          <cell r="AB261">
            <v>1.5388999999999999</v>
          </cell>
          <cell r="AC261">
            <v>13.5083</v>
          </cell>
          <cell r="AD261">
            <v>0.52015017327685797</v>
          </cell>
        </row>
        <row r="262">
          <cell r="Z262">
            <v>35276</v>
          </cell>
          <cell r="AA262">
            <v>152.24</v>
          </cell>
          <cell r="AB262">
            <v>1.5224000000000002</v>
          </cell>
          <cell r="AC262">
            <v>13.492699999999999</v>
          </cell>
          <cell r="AD262">
            <v>0.51954948016942626</v>
          </cell>
        </row>
        <row r="263">
          <cell r="Z263">
            <v>35277</v>
          </cell>
          <cell r="AA263">
            <v>152.15</v>
          </cell>
          <cell r="AB263">
            <v>1.5215000000000001</v>
          </cell>
          <cell r="AC263">
            <v>13.492699999999999</v>
          </cell>
          <cell r="AD263">
            <v>0.51954948016942626</v>
          </cell>
        </row>
        <row r="264">
          <cell r="Z264">
            <v>35278</v>
          </cell>
          <cell r="AA264">
            <v>158.05000000000001</v>
          </cell>
          <cell r="AB264">
            <v>1.5805</v>
          </cell>
          <cell r="AC264">
            <v>13.4693</v>
          </cell>
          <cell r="AD264">
            <v>0.51864844050827885</v>
          </cell>
        </row>
        <row r="265">
          <cell r="Z265">
            <v>35279</v>
          </cell>
          <cell r="AA265">
            <v>164.57</v>
          </cell>
          <cell r="AB265">
            <v>1.6456999999999999</v>
          </cell>
          <cell r="AC265">
            <v>13.4383</v>
          </cell>
          <cell r="AD265">
            <v>0.51745475548710052</v>
          </cell>
        </row>
        <row r="266">
          <cell r="Z266">
            <v>35280</v>
          </cell>
          <cell r="AA266">
            <v>164.57</v>
          </cell>
          <cell r="AB266">
            <v>1.6456999999999999</v>
          </cell>
          <cell r="AC266" t="e">
            <v>#N/A</v>
          </cell>
          <cell r="AD266" t="e">
            <v>#N/A</v>
          </cell>
        </row>
        <row r="267">
          <cell r="Z267">
            <v>35282</v>
          </cell>
          <cell r="AA267">
            <v>172.02</v>
          </cell>
          <cell r="AB267">
            <v>1.7202000000000002</v>
          </cell>
          <cell r="AC267">
            <v>13.399699999999999</v>
          </cell>
          <cell r="AD267">
            <v>0.51596842510589136</v>
          </cell>
        </row>
        <row r="268">
          <cell r="Z268">
            <v>35283</v>
          </cell>
          <cell r="AA268">
            <v>166.11</v>
          </cell>
          <cell r="AB268">
            <v>1.6611000000000002</v>
          </cell>
          <cell r="AC268">
            <v>13.3843</v>
          </cell>
          <cell r="AD268">
            <v>0.51537543319214474</v>
          </cell>
        </row>
        <row r="269">
          <cell r="Z269">
            <v>35284</v>
          </cell>
          <cell r="AA269">
            <v>166.11</v>
          </cell>
          <cell r="AB269">
            <v>1.6611000000000002</v>
          </cell>
          <cell r="AC269">
            <v>13.371499999999999</v>
          </cell>
          <cell r="AD269">
            <v>0.51488255679630346</v>
          </cell>
        </row>
        <row r="270">
          <cell r="Z270">
            <v>35285</v>
          </cell>
          <cell r="AA270">
            <v>168.51</v>
          </cell>
          <cell r="AB270">
            <v>1.6850999999999998</v>
          </cell>
          <cell r="AC270">
            <v>13.340999999999999</v>
          </cell>
          <cell r="AD270">
            <v>0.51370812475933769</v>
          </cell>
        </row>
        <row r="271">
          <cell r="Z271">
            <v>35286</v>
          </cell>
          <cell r="AA271">
            <v>170.68</v>
          </cell>
          <cell r="AB271">
            <v>1.7068000000000001</v>
          </cell>
          <cell r="AC271">
            <v>13.3232</v>
          </cell>
          <cell r="AD271">
            <v>0.51302271852137082</v>
          </cell>
        </row>
        <row r="272">
          <cell r="Z272">
            <v>35287</v>
          </cell>
          <cell r="AA272">
            <v>170.68</v>
          </cell>
          <cell r="AB272">
            <v>1.7068000000000001</v>
          </cell>
          <cell r="AC272" t="e">
            <v>#N/A</v>
          </cell>
          <cell r="AD272" t="e">
            <v>#N/A</v>
          </cell>
        </row>
        <row r="273">
          <cell r="Z273">
            <v>35289</v>
          </cell>
          <cell r="AA273">
            <v>172.59</v>
          </cell>
          <cell r="AB273">
            <v>1.7259</v>
          </cell>
          <cell r="AC273">
            <v>13.3055</v>
          </cell>
          <cell r="AD273">
            <v>0.51234116288024645</v>
          </cell>
        </row>
        <row r="274">
          <cell r="Z274">
            <v>35290</v>
          </cell>
          <cell r="AA274">
            <v>177.11</v>
          </cell>
          <cell r="AB274">
            <v>1.7711000000000001</v>
          </cell>
          <cell r="AC274">
            <v>13.5648</v>
          </cell>
          <cell r="AD274">
            <v>0.52232576049287638</v>
          </cell>
        </row>
        <row r="275">
          <cell r="Z275">
            <v>35291</v>
          </cell>
          <cell r="AA275">
            <v>182.77</v>
          </cell>
          <cell r="AB275">
            <v>1.8277000000000001</v>
          </cell>
          <cell r="AC275">
            <v>13.7415</v>
          </cell>
          <cell r="AD275">
            <v>0.52912976511359266</v>
          </cell>
        </row>
        <row r="276">
          <cell r="Z276">
            <v>35293</v>
          </cell>
          <cell r="AA276">
            <v>187.67</v>
          </cell>
          <cell r="AB276">
            <v>1.8766999999999998</v>
          </cell>
          <cell r="AC276">
            <v>13.7181</v>
          </cell>
          <cell r="AD276">
            <v>0.52822872545244515</v>
          </cell>
        </row>
        <row r="277">
          <cell r="Z277">
            <v>35294</v>
          </cell>
          <cell r="AA277">
            <v>187.67</v>
          </cell>
          <cell r="AB277">
            <v>1.8766999999999998</v>
          </cell>
          <cell r="AC277" t="e">
            <v>#N/A</v>
          </cell>
          <cell r="AD277" t="e">
            <v>#N/A</v>
          </cell>
        </row>
        <row r="278">
          <cell r="Z278">
            <v>35296</v>
          </cell>
          <cell r="AA278">
            <v>183.34</v>
          </cell>
          <cell r="AB278">
            <v>1.8334000000000001</v>
          </cell>
          <cell r="AC278">
            <v>13.7051</v>
          </cell>
          <cell r="AD278">
            <v>0.52772814786291877</v>
          </cell>
        </row>
        <row r="279">
          <cell r="Z279">
            <v>35297</v>
          </cell>
          <cell r="AA279">
            <v>182.02</v>
          </cell>
          <cell r="AB279">
            <v>1.8202</v>
          </cell>
          <cell r="AC279">
            <v>14.617100000000001</v>
          </cell>
          <cell r="AD279">
            <v>0.56284559106661536</v>
          </cell>
        </row>
        <row r="280">
          <cell r="Z280">
            <v>35298</v>
          </cell>
          <cell r="AA280">
            <v>175.88</v>
          </cell>
          <cell r="AB280">
            <v>1.7587999999999999</v>
          </cell>
          <cell r="AC280">
            <v>14.617100000000001</v>
          </cell>
          <cell r="AD280">
            <v>0.56284559106661536</v>
          </cell>
        </row>
        <row r="281">
          <cell r="Z281">
            <v>35299</v>
          </cell>
          <cell r="AA281">
            <v>180.87</v>
          </cell>
          <cell r="AB281">
            <v>1.8087</v>
          </cell>
          <cell r="AC281">
            <v>15.551399999999999</v>
          </cell>
          <cell r="AD281">
            <v>0.59882171736619172</v>
          </cell>
        </row>
        <row r="282">
          <cell r="Z282">
            <v>35300</v>
          </cell>
          <cell r="AA282">
            <v>182.07</v>
          </cell>
          <cell r="AB282">
            <v>1.8207</v>
          </cell>
          <cell r="AC282">
            <v>15.533799999999999</v>
          </cell>
          <cell r="AD282">
            <v>0.59814401232190995</v>
          </cell>
        </row>
        <row r="283">
          <cell r="Z283">
            <v>35301</v>
          </cell>
          <cell r="AA283">
            <v>182.07</v>
          </cell>
          <cell r="AB283">
            <v>1.8207</v>
          </cell>
          <cell r="AC283" t="e">
            <v>#N/A</v>
          </cell>
          <cell r="AD283" t="e">
            <v>#N/A</v>
          </cell>
        </row>
        <row r="284">
          <cell r="Z284">
            <v>35303</v>
          </cell>
          <cell r="AA284">
            <v>181.95</v>
          </cell>
          <cell r="AB284">
            <v>1.8194999999999999</v>
          </cell>
          <cell r="AC284">
            <v>16.9237</v>
          </cell>
          <cell r="AD284">
            <v>0.65166345783596458</v>
          </cell>
        </row>
        <row r="285">
          <cell r="Z285">
            <v>35304</v>
          </cell>
          <cell r="AA285">
            <v>183.39</v>
          </cell>
          <cell r="AB285">
            <v>1.8338999999999999</v>
          </cell>
          <cell r="AC285">
            <v>16.895099999999999</v>
          </cell>
          <cell r="AD285">
            <v>0.6505621871390066</v>
          </cell>
        </row>
        <row r="286">
          <cell r="Z286">
            <v>35305</v>
          </cell>
          <cell r="AA286">
            <v>180.38</v>
          </cell>
          <cell r="AB286">
            <v>1.8037999999999998</v>
          </cell>
          <cell r="AC286">
            <v>16.879200000000001</v>
          </cell>
          <cell r="AD286">
            <v>0.64994994224104741</v>
          </cell>
        </row>
        <row r="287">
          <cell r="Z287">
            <v>35306</v>
          </cell>
          <cell r="AA287">
            <v>180.96</v>
          </cell>
          <cell r="AB287">
            <v>1.8096000000000001</v>
          </cell>
          <cell r="AC287">
            <v>16.828700000000001</v>
          </cell>
          <cell r="AD287">
            <v>0.64800539083557962</v>
          </cell>
        </row>
        <row r="288">
          <cell r="Z288">
            <v>35307</v>
          </cell>
          <cell r="AA288">
            <v>182.64</v>
          </cell>
          <cell r="AB288">
            <v>1.8263999999999998</v>
          </cell>
          <cell r="AC288">
            <v>16.828700000000001</v>
          </cell>
          <cell r="AD288">
            <v>0.64800539083557962</v>
          </cell>
        </row>
        <row r="289">
          <cell r="Z289">
            <v>35308</v>
          </cell>
          <cell r="AA289">
            <v>182.64</v>
          </cell>
          <cell r="AB289">
            <v>1.8263999999999998</v>
          </cell>
          <cell r="AC289" t="e">
            <v>#N/A</v>
          </cell>
          <cell r="AD289" t="e">
            <v>#N/A</v>
          </cell>
        </row>
        <row r="290">
          <cell r="Z290">
            <v>35310</v>
          </cell>
          <cell r="AA290">
            <v>185.52</v>
          </cell>
          <cell r="AB290">
            <v>1.8552000000000002</v>
          </cell>
          <cell r="AC290">
            <v>16.838200000000001</v>
          </cell>
          <cell r="AD290">
            <v>0.64837119753561812</v>
          </cell>
        </row>
        <row r="291">
          <cell r="Z291">
            <v>35311</v>
          </cell>
          <cell r="AA291">
            <v>183.9</v>
          </cell>
          <cell r="AB291">
            <v>1.839</v>
          </cell>
          <cell r="AC291">
            <v>16.838200000000001</v>
          </cell>
          <cell r="AD291">
            <v>0.64837119753561812</v>
          </cell>
        </row>
        <row r="292">
          <cell r="Z292">
            <v>35312</v>
          </cell>
          <cell r="AA292">
            <v>185</v>
          </cell>
          <cell r="AB292">
            <v>1.85</v>
          </cell>
          <cell r="AC292">
            <v>16.828700000000001</v>
          </cell>
          <cell r="AD292">
            <v>0.64800539083557962</v>
          </cell>
        </row>
        <row r="293">
          <cell r="Z293">
            <v>35313</v>
          </cell>
          <cell r="AA293">
            <v>182.83</v>
          </cell>
          <cell r="AB293">
            <v>1.8283</v>
          </cell>
          <cell r="AC293">
            <v>16.819299999999998</v>
          </cell>
          <cell r="AD293">
            <v>0.64764343473238351</v>
          </cell>
        </row>
        <row r="294">
          <cell r="Z294">
            <v>35314</v>
          </cell>
          <cell r="AA294">
            <v>175.23</v>
          </cell>
          <cell r="AB294">
            <v>1.7523</v>
          </cell>
          <cell r="AC294">
            <v>16.812999999999999</v>
          </cell>
          <cell r="AD294">
            <v>0.6474008471313053</v>
          </cell>
        </row>
        <row r="295">
          <cell r="Z295">
            <v>35315</v>
          </cell>
          <cell r="AA295">
            <v>175.23</v>
          </cell>
          <cell r="AB295">
            <v>1.7523</v>
          </cell>
          <cell r="AC295" t="e">
            <v>#N/A</v>
          </cell>
          <cell r="AD295" t="e">
            <v>#N/A</v>
          </cell>
        </row>
        <row r="296">
          <cell r="Z296">
            <v>35317</v>
          </cell>
          <cell r="AA296">
            <v>175.97</v>
          </cell>
          <cell r="AB296">
            <v>1.7597</v>
          </cell>
          <cell r="AC296">
            <v>16.803599999999999</v>
          </cell>
          <cell r="AD296">
            <v>0.64703889102810941</v>
          </cell>
        </row>
        <row r="297">
          <cell r="Z297">
            <v>35318</v>
          </cell>
          <cell r="AA297">
            <v>171.58</v>
          </cell>
          <cell r="AB297">
            <v>1.7158000000000002</v>
          </cell>
          <cell r="AC297">
            <v>17.2607</v>
          </cell>
          <cell r="AD297">
            <v>0.66463996919522528</v>
          </cell>
        </row>
        <row r="298">
          <cell r="Z298">
            <v>35319</v>
          </cell>
          <cell r="AA298">
            <v>166.73</v>
          </cell>
          <cell r="AB298">
            <v>1.6673</v>
          </cell>
          <cell r="AC298">
            <v>17.254200000000001</v>
          </cell>
          <cell r="AD298">
            <v>0.66438968040046209</v>
          </cell>
        </row>
        <row r="299">
          <cell r="Z299">
            <v>35320</v>
          </cell>
          <cell r="AA299">
            <v>166.06</v>
          </cell>
          <cell r="AB299">
            <v>1.6606000000000001</v>
          </cell>
          <cell r="AC299">
            <v>17.244599999999998</v>
          </cell>
          <cell r="AD299">
            <v>0.66402002310358099</v>
          </cell>
        </row>
        <row r="300">
          <cell r="Z300">
            <v>35321</v>
          </cell>
          <cell r="AA300">
            <v>171.72</v>
          </cell>
          <cell r="AB300">
            <v>1.7172000000000001</v>
          </cell>
          <cell r="AC300">
            <v>16.769100000000002</v>
          </cell>
          <cell r="AD300">
            <v>0.6457104351174433</v>
          </cell>
        </row>
        <row r="301">
          <cell r="Z301">
            <v>35322</v>
          </cell>
          <cell r="AA301">
            <v>171.72</v>
          </cell>
          <cell r="AB301">
            <v>1.7172000000000001</v>
          </cell>
          <cell r="AC301" t="e">
            <v>#N/A</v>
          </cell>
          <cell r="AD301" t="e">
            <v>#N/A</v>
          </cell>
        </row>
        <row r="302">
          <cell r="Z302">
            <v>35324</v>
          </cell>
          <cell r="AA302">
            <v>173.53</v>
          </cell>
          <cell r="AB302">
            <v>1.7353000000000001</v>
          </cell>
          <cell r="AC302">
            <v>17.3184</v>
          </cell>
          <cell r="AD302">
            <v>0.66686176357335392</v>
          </cell>
        </row>
        <row r="303">
          <cell r="Z303">
            <v>35325</v>
          </cell>
          <cell r="AA303">
            <v>174.28</v>
          </cell>
          <cell r="AB303">
            <v>1.7427999999999999</v>
          </cell>
          <cell r="AC303">
            <v>17.308800000000002</v>
          </cell>
          <cell r="AD303">
            <v>0.66649210627647293</v>
          </cell>
        </row>
        <row r="304">
          <cell r="Z304">
            <v>35326</v>
          </cell>
          <cell r="AA304">
            <v>174.32</v>
          </cell>
          <cell r="AB304">
            <v>1.7431999999999999</v>
          </cell>
          <cell r="AC304">
            <v>17.308800000000002</v>
          </cell>
          <cell r="AD304">
            <v>0.66649210627647293</v>
          </cell>
        </row>
        <row r="305">
          <cell r="Z305">
            <v>35327</v>
          </cell>
          <cell r="AA305">
            <v>174.26</v>
          </cell>
          <cell r="AB305">
            <v>1.7425999999999999</v>
          </cell>
          <cell r="AC305">
            <v>20.454499999999999</v>
          </cell>
          <cell r="AD305">
            <v>0.78762033115132846</v>
          </cell>
        </row>
        <row r="306">
          <cell r="Z306">
            <v>35328</v>
          </cell>
          <cell r="AA306">
            <v>173.08</v>
          </cell>
          <cell r="AB306">
            <v>1.7308000000000001</v>
          </cell>
          <cell r="AC306">
            <v>20.912800000000001</v>
          </cell>
          <cell r="AD306">
            <v>0.80526761648055456</v>
          </cell>
        </row>
        <row r="307">
          <cell r="Z307">
            <v>35329</v>
          </cell>
          <cell r="AA307">
            <v>173.08</v>
          </cell>
          <cell r="AB307">
            <v>1.7308000000000001</v>
          </cell>
          <cell r="AC307" t="e">
            <v>#N/A</v>
          </cell>
          <cell r="AD307" t="e">
            <v>#N/A</v>
          </cell>
        </row>
        <row r="308">
          <cell r="Z308">
            <v>35331</v>
          </cell>
          <cell r="AA308">
            <v>167.47</v>
          </cell>
          <cell r="AB308">
            <v>1.6747000000000001</v>
          </cell>
          <cell r="AC308">
            <v>21.3596</v>
          </cell>
          <cell r="AD308">
            <v>0.82247208317289189</v>
          </cell>
        </row>
        <row r="309">
          <cell r="Z309">
            <v>35332</v>
          </cell>
          <cell r="AA309">
            <v>157.16</v>
          </cell>
          <cell r="AB309">
            <v>1.5715999999999999</v>
          </cell>
          <cell r="AC309">
            <v>22.2593</v>
          </cell>
          <cell r="AD309">
            <v>0.85711590296495954</v>
          </cell>
        </row>
        <row r="310">
          <cell r="Z310">
            <v>35333</v>
          </cell>
          <cell r="AA310">
            <v>159.69999999999999</v>
          </cell>
          <cell r="AB310">
            <v>1.597</v>
          </cell>
          <cell r="AC310">
            <v>22.2593</v>
          </cell>
          <cell r="AD310">
            <v>0.85711590296495954</v>
          </cell>
        </row>
        <row r="311">
          <cell r="Z311">
            <v>35338</v>
          </cell>
          <cell r="AA311">
            <v>165.93</v>
          </cell>
          <cell r="AB311">
            <v>1.6593</v>
          </cell>
          <cell r="AC311">
            <v>22.238700000000001</v>
          </cell>
          <cell r="AD311">
            <v>0.85632268001540246</v>
          </cell>
        </row>
        <row r="312">
          <cell r="Z312">
            <v>35339</v>
          </cell>
          <cell r="AA312">
            <v>165.57</v>
          </cell>
          <cell r="AB312">
            <v>1.6556999999999999</v>
          </cell>
          <cell r="AC312">
            <v>22.213999999999999</v>
          </cell>
          <cell r="AD312">
            <v>0.85537158259530222</v>
          </cell>
        </row>
        <row r="313">
          <cell r="Z313">
            <v>35340</v>
          </cell>
          <cell r="AA313">
            <v>163.9</v>
          </cell>
          <cell r="AB313">
            <v>1.639</v>
          </cell>
          <cell r="AC313">
            <v>22.172899999999998</v>
          </cell>
          <cell r="AD313">
            <v>0.85378898729303043</v>
          </cell>
        </row>
        <row r="314">
          <cell r="Z314">
            <v>35342</v>
          </cell>
          <cell r="AA314">
            <v>161.38</v>
          </cell>
          <cell r="AB314">
            <v>1.6137999999999999</v>
          </cell>
          <cell r="AC314">
            <v>23.075500000000002</v>
          </cell>
          <cell r="AD314">
            <v>0.88854447439353113</v>
          </cell>
        </row>
        <row r="315">
          <cell r="Z315">
            <v>35343</v>
          </cell>
          <cell r="AA315">
            <v>161.38</v>
          </cell>
          <cell r="AB315">
            <v>1.6137999999999999</v>
          </cell>
          <cell r="AC315" t="e">
            <v>#N/A</v>
          </cell>
          <cell r="AD315" t="e">
            <v>#N/A</v>
          </cell>
        </row>
        <row r="316">
          <cell r="Z316">
            <v>35345</v>
          </cell>
          <cell r="AA316">
            <v>163.51</v>
          </cell>
          <cell r="AB316">
            <v>1.6351</v>
          </cell>
          <cell r="AC316">
            <v>23.528300000000002</v>
          </cell>
          <cell r="AD316">
            <v>0.90597997689641907</v>
          </cell>
        </row>
        <row r="317">
          <cell r="Z317">
            <v>35346</v>
          </cell>
          <cell r="AA317">
            <v>169.9</v>
          </cell>
          <cell r="AB317">
            <v>1.6990000000000001</v>
          </cell>
          <cell r="AC317">
            <v>24.903199999999998</v>
          </cell>
          <cell r="AD317">
            <v>0.95892183288409705</v>
          </cell>
        </row>
        <row r="318">
          <cell r="Z318">
            <v>35347</v>
          </cell>
          <cell r="AA318">
            <v>181.64</v>
          </cell>
          <cell r="AB318">
            <v>1.8163999999999998</v>
          </cell>
          <cell r="AC318">
            <v>24.889399999999998</v>
          </cell>
          <cell r="AD318">
            <v>0.95839045051983052</v>
          </cell>
        </row>
        <row r="319">
          <cell r="Z319">
            <v>35348</v>
          </cell>
          <cell r="AA319">
            <v>184.67</v>
          </cell>
          <cell r="AB319">
            <v>1.8466999999999998</v>
          </cell>
          <cell r="AC319">
            <v>24.884799999999998</v>
          </cell>
          <cell r="AD319">
            <v>0.95821332306507512</v>
          </cell>
        </row>
        <row r="320">
          <cell r="Z320">
            <v>35349</v>
          </cell>
          <cell r="AA320">
            <v>181.75</v>
          </cell>
          <cell r="AB320">
            <v>1.8174999999999999</v>
          </cell>
          <cell r="AC320">
            <v>24.880199999999999</v>
          </cell>
          <cell r="AD320">
            <v>0.95803619561031961</v>
          </cell>
        </row>
        <row r="321">
          <cell r="Z321">
            <v>35350</v>
          </cell>
          <cell r="AA321">
            <v>181.75</v>
          </cell>
          <cell r="AB321">
            <v>1.8174999999999999</v>
          </cell>
          <cell r="AC321" t="e">
            <v>#N/A</v>
          </cell>
          <cell r="AD321" t="e">
            <v>#N/A</v>
          </cell>
        </row>
        <row r="322">
          <cell r="Z322">
            <v>35352</v>
          </cell>
          <cell r="AA322">
            <v>186.37</v>
          </cell>
          <cell r="AB322">
            <v>1.8637000000000001</v>
          </cell>
          <cell r="AC322">
            <v>24.682300000000001</v>
          </cell>
          <cell r="AD322">
            <v>0.95041586445899129</v>
          </cell>
        </row>
        <row r="323">
          <cell r="Z323">
            <v>35353</v>
          </cell>
          <cell r="AA323">
            <v>186.14</v>
          </cell>
          <cell r="AB323">
            <v>1.8613999999999999</v>
          </cell>
          <cell r="AC323">
            <v>26.238299999999999</v>
          </cell>
          <cell r="AD323">
            <v>1.0103311513284559</v>
          </cell>
        </row>
        <row r="324">
          <cell r="Z324">
            <v>35354</v>
          </cell>
          <cell r="AA324">
            <v>182.36</v>
          </cell>
          <cell r="AB324">
            <v>1.8236000000000001</v>
          </cell>
          <cell r="AC324">
            <v>26.223800000000001</v>
          </cell>
          <cell r="AD324">
            <v>1.0097728147862919</v>
          </cell>
        </row>
        <row r="325">
          <cell r="Z325">
            <v>35355</v>
          </cell>
          <cell r="AA325">
            <v>177.81</v>
          </cell>
          <cell r="AB325">
            <v>1.7781</v>
          </cell>
          <cell r="AC325">
            <v>26.223800000000001</v>
          </cell>
          <cell r="AD325">
            <v>1.0097728147862919</v>
          </cell>
        </row>
        <row r="326">
          <cell r="Z326">
            <v>35356</v>
          </cell>
          <cell r="AA326">
            <v>180.41</v>
          </cell>
          <cell r="AB326">
            <v>1.8041</v>
          </cell>
          <cell r="AC326">
            <v>26.223800000000001</v>
          </cell>
          <cell r="AD326">
            <v>1.0097728147862919</v>
          </cell>
        </row>
        <row r="327">
          <cell r="Z327">
            <v>35357</v>
          </cell>
          <cell r="AA327">
            <v>180.41</v>
          </cell>
          <cell r="AB327">
            <v>1.8041</v>
          </cell>
          <cell r="AC327" t="e">
            <v>#N/A</v>
          </cell>
          <cell r="AD327" t="e">
            <v>#N/A</v>
          </cell>
        </row>
        <row r="328">
          <cell r="Z328">
            <v>35359</v>
          </cell>
          <cell r="AA328">
            <v>184.02</v>
          </cell>
          <cell r="AB328">
            <v>1.8402000000000001</v>
          </cell>
          <cell r="AC328">
            <v>26.678899999999999</v>
          </cell>
          <cell r="AD328">
            <v>1.0272968810165575</v>
          </cell>
        </row>
        <row r="329">
          <cell r="Z329">
            <v>35360</v>
          </cell>
          <cell r="AA329">
            <v>183.72</v>
          </cell>
          <cell r="AB329">
            <v>1.8371999999999999</v>
          </cell>
          <cell r="AC329">
            <v>26.664200000000001</v>
          </cell>
          <cell r="AD329">
            <v>1.0267308432807085</v>
          </cell>
        </row>
        <row r="330">
          <cell r="Z330">
            <v>35361</v>
          </cell>
          <cell r="AA330">
            <v>187.56</v>
          </cell>
          <cell r="AB330">
            <v>1.8755999999999999</v>
          </cell>
          <cell r="AC330">
            <v>26.654399999999999</v>
          </cell>
          <cell r="AD330">
            <v>1.0263534847901425</v>
          </cell>
        </row>
        <row r="331">
          <cell r="Z331">
            <v>35362</v>
          </cell>
          <cell r="AA331">
            <v>185.28</v>
          </cell>
          <cell r="AB331">
            <v>1.8528</v>
          </cell>
          <cell r="AC331">
            <v>26.644600000000001</v>
          </cell>
          <cell r="AD331">
            <v>1.0259761262995766</v>
          </cell>
        </row>
        <row r="332">
          <cell r="Z332">
            <v>35363</v>
          </cell>
          <cell r="AA332">
            <v>179.49</v>
          </cell>
          <cell r="AB332">
            <v>1.7949000000000002</v>
          </cell>
          <cell r="AC332">
            <v>28.6951</v>
          </cell>
          <cell r="AD332">
            <v>1.104932614555256</v>
          </cell>
        </row>
        <row r="333">
          <cell r="Z333">
            <v>35364</v>
          </cell>
          <cell r="AA333">
            <v>179.49</v>
          </cell>
          <cell r="AB333">
            <v>1.7949000000000002</v>
          </cell>
          <cell r="AC333" t="e">
            <v>#N/A</v>
          </cell>
          <cell r="AD333" t="e">
            <v>#N/A</v>
          </cell>
        </row>
        <row r="334">
          <cell r="Z334">
            <v>35366</v>
          </cell>
          <cell r="AA334">
            <v>176.52</v>
          </cell>
          <cell r="AB334">
            <v>1.7652000000000001</v>
          </cell>
          <cell r="AC334">
            <v>28.692399999999999</v>
          </cell>
          <cell r="AD334">
            <v>1.1048286484405083</v>
          </cell>
        </row>
        <row r="335">
          <cell r="Z335">
            <v>35367</v>
          </cell>
          <cell r="AA335">
            <v>175.7</v>
          </cell>
          <cell r="AB335">
            <v>1.7569999999999999</v>
          </cell>
          <cell r="AC335">
            <v>29.146000000000001</v>
          </cell>
          <cell r="AD335">
            <v>1.1222949557181363</v>
          </cell>
        </row>
        <row r="336">
          <cell r="Z336">
            <v>35368</v>
          </cell>
          <cell r="AA336">
            <v>178.78</v>
          </cell>
          <cell r="AB336">
            <v>1.7878000000000001</v>
          </cell>
          <cell r="AC336">
            <v>29.129300000000001</v>
          </cell>
          <cell r="AD336">
            <v>1.1216519060454371</v>
          </cell>
        </row>
        <row r="337">
          <cell r="Z337">
            <v>35369</v>
          </cell>
          <cell r="AA337">
            <v>177.99</v>
          </cell>
          <cell r="AB337">
            <v>1.7799</v>
          </cell>
          <cell r="AC337">
            <v>29.75</v>
          </cell>
          <cell r="AD337">
            <v>1.1455525606469004</v>
          </cell>
        </row>
        <row r="338">
          <cell r="Z338">
            <v>35370</v>
          </cell>
          <cell r="AA338">
            <v>178.64</v>
          </cell>
          <cell r="AB338">
            <v>1.7863999999999998</v>
          </cell>
          <cell r="AC338">
            <v>29.75</v>
          </cell>
          <cell r="AD338">
            <v>1.1455525606469004</v>
          </cell>
        </row>
        <row r="339">
          <cell r="Z339">
            <v>35371</v>
          </cell>
          <cell r="AA339">
            <v>178.64</v>
          </cell>
          <cell r="AB339">
            <v>1.7863999999999998</v>
          </cell>
          <cell r="AC339" t="e">
            <v>#N/A</v>
          </cell>
          <cell r="AD339" t="e">
            <v>#N/A</v>
          </cell>
        </row>
        <row r="340">
          <cell r="Z340">
            <v>35373</v>
          </cell>
          <cell r="AA340">
            <v>180.54</v>
          </cell>
          <cell r="AB340">
            <v>1.8053999999999999</v>
          </cell>
          <cell r="AC340">
            <v>30.5</v>
          </cell>
          <cell r="AD340">
            <v>1.1744320369657297</v>
          </cell>
        </row>
        <row r="341">
          <cell r="Z341">
            <v>35374</v>
          </cell>
          <cell r="AA341">
            <v>183.95</v>
          </cell>
          <cell r="AB341">
            <v>1.8394999999999999</v>
          </cell>
          <cell r="AC341">
            <v>30.567799999999998</v>
          </cell>
          <cell r="AD341">
            <v>1.1770427416249518</v>
          </cell>
        </row>
        <row r="342">
          <cell r="Z342">
            <v>35375</v>
          </cell>
          <cell r="AA342">
            <v>184.35</v>
          </cell>
          <cell r="AB342">
            <v>1.8434999999999999</v>
          </cell>
          <cell r="AC342">
            <v>30.564900000000002</v>
          </cell>
          <cell r="AD342">
            <v>1.1769310743165191</v>
          </cell>
        </row>
        <row r="343">
          <cell r="Z343">
            <v>35376</v>
          </cell>
          <cell r="AA343">
            <v>184.35</v>
          </cell>
          <cell r="AB343">
            <v>1.8434999999999999</v>
          </cell>
          <cell r="AC343" t="e">
            <v>#N/A</v>
          </cell>
          <cell r="AD343" t="e">
            <v>#N/A</v>
          </cell>
        </row>
        <row r="344">
          <cell r="Z344">
            <v>35377</v>
          </cell>
          <cell r="AA344">
            <v>184.35</v>
          </cell>
          <cell r="AB344">
            <v>1.8434999999999999</v>
          </cell>
          <cell r="AC344" t="e">
            <v>#N/A</v>
          </cell>
          <cell r="AD344" t="e">
            <v>#N/A</v>
          </cell>
        </row>
        <row r="345">
          <cell r="Z345">
            <v>35378</v>
          </cell>
          <cell r="AA345">
            <v>184.35</v>
          </cell>
          <cell r="AB345">
            <v>1.8434999999999999</v>
          </cell>
          <cell r="AC345" t="e">
            <v>#N/A</v>
          </cell>
          <cell r="AD345" t="e">
            <v>#N/A</v>
          </cell>
        </row>
        <row r="346">
          <cell r="Z346">
            <v>35380</v>
          </cell>
          <cell r="AA346">
            <v>188.74</v>
          </cell>
          <cell r="AB346">
            <v>1.8874000000000002</v>
          </cell>
          <cell r="AC346">
            <v>30.527999999999999</v>
          </cell>
          <cell r="AD346">
            <v>1.1755102040816328</v>
          </cell>
        </row>
        <row r="347">
          <cell r="Z347">
            <v>35381</v>
          </cell>
          <cell r="AA347">
            <v>190.2</v>
          </cell>
          <cell r="AB347">
            <v>1.9019999999999999</v>
          </cell>
          <cell r="AC347">
            <v>30.525099999999998</v>
          </cell>
          <cell r="AD347">
            <v>1.1753985367731998</v>
          </cell>
        </row>
        <row r="348">
          <cell r="Z348">
            <v>35382</v>
          </cell>
          <cell r="AA348">
            <v>190.74</v>
          </cell>
          <cell r="AB348">
            <v>1.9074</v>
          </cell>
          <cell r="AC348">
            <v>30.522300000000001</v>
          </cell>
          <cell r="AD348">
            <v>1.1752907200616096</v>
          </cell>
        </row>
        <row r="349">
          <cell r="Z349">
            <v>35383</v>
          </cell>
          <cell r="AA349">
            <v>187.75</v>
          </cell>
          <cell r="AB349">
            <v>1.8774999999999999</v>
          </cell>
          <cell r="AC349">
            <v>30.5166</v>
          </cell>
          <cell r="AD349">
            <v>1.1750712360415865</v>
          </cell>
        </row>
        <row r="350">
          <cell r="Z350">
            <v>35384</v>
          </cell>
          <cell r="AA350">
            <v>188.28</v>
          </cell>
          <cell r="AB350">
            <v>1.8828</v>
          </cell>
          <cell r="AC350">
            <v>30.508099999999999</v>
          </cell>
          <cell r="AD350">
            <v>1.1747439353099731</v>
          </cell>
        </row>
        <row r="351">
          <cell r="Z351">
            <v>35385</v>
          </cell>
          <cell r="AA351">
            <v>188.28</v>
          </cell>
          <cell r="AB351">
            <v>1.8828</v>
          </cell>
          <cell r="AC351" t="e">
            <v>#N/A</v>
          </cell>
          <cell r="AD351" t="e">
            <v>#N/A</v>
          </cell>
        </row>
        <row r="352">
          <cell r="Z352">
            <v>35387</v>
          </cell>
          <cell r="AA352">
            <v>190.65</v>
          </cell>
          <cell r="AB352">
            <v>1.9065000000000001</v>
          </cell>
          <cell r="AC352">
            <v>30.499600000000001</v>
          </cell>
          <cell r="AD352">
            <v>1.1744166345783598</v>
          </cell>
        </row>
        <row r="353">
          <cell r="Z353">
            <v>35388</v>
          </cell>
          <cell r="AA353">
            <v>190.88</v>
          </cell>
          <cell r="AB353">
            <v>1.9088000000000001</v>
          </cell>
          <cell r="AC353">
            <v>30.494</v>
          </cell>
          <cell r="AD353">
            <v>1.1742010011551791</v>
          </cell>
        </row>
        <row r="354">
          <cell r="Z354">
            <v>35389</v>
          </cell>
          <cell r="AA354">
            <v>192.03</v>
          </cell>
          <cell r="AB354">
            <v>1.9203000000000001</v>
          </cell>
          <cell r="AC354">
            <v>32.491199999999999</v>
          </cell>
          <cell r="AD354">
            <v>1.2511051212938005</v>
          </cell>
        </row>
        <row r="355">
          <cell r="Z355">
            <v>35390</v>
          </cell>
          <cell r="AA355">
            <v>192.82</v>
          </cell>
          <cell r="AB355">
            <v>1.9281999999999999</v>
          </cell>
          <cell r="AC355">
            <v>32.479900000000001</v>
          </cell>
          <cell r="AD355">
            <v>1.2506700038505969</v>
          </cell>
        </row>
        <row r="356">
          <cell r="Z356">
            <v>35391</v>
          </cell>
          <cell r="AA356">
            <v>191.23</v>
          </cell>
          <cell r="AB356">
            <v>1.9122999999999999</v>
          </cell>
          <cell r="AC356">
            <v>33.958300000000001</v>
          </cell>
          <cell r="AD356">
            <v>1.3075972275702734</v>
          </cell>
        </row>
        <row r="357">
          <cell r="Z357">
            <v>35394</v>
          </cell>
          <cell r="AA357">
            <v>191.94</v>
          </cell>
          <cell r="AB357">
            <v>1.9194</v>
          </cell>
          <cell r="AC357">
            <v>35.038200000000003</v>
          </cell>
          <cell r="AD357">
            <v>1.3491798228725453</v>
          </cell>
        </row>
        <row r="358">
          <cell r="Z358">
            <v>35395</v>
          </cell>
          <cell r="AA358">
            <v>190.49</v>
          </cell>
          <cell r="AB358">
            <v>1.9049</v>
          </cell>
          <cell r="AC358">
            <v>35.019100000000002</v>
          </cell>
          <cell r="AD358">
            <v>1.3484443588756259</v>
          </cell>
        </row>
        <row r="359">
          <cell r="Z359">
            <v>35396</v>
          </cell>
          <cell r="AA359">
            <v>187.14</v>
          </cell>
          <cell r="AB359">
            <v>1.8714</v>
          </cell>
          <cell r="AC359">
            <v>35.181800000000003</v>
          </cell>
          <cell r="AD359">
            <v>1.3547092799383906</v>
          </cell>
        </row>
        <row r="360">
          <cell r="Z360">
            <v>35397</v>
          </cell>
          <cell r="AA360">
            <v>188.42</v>
          </cell>
          <cell r="AB360">
            <v>1.8841999999999999</v>
          </cell>
          <cell r="AC360">
            <v>35.171900000000001</v>
          </cell>
          <cell r="AD360">
            <v>1.3543280708509819</v>
          </cell>
        </row>
        <row r="361">
          <cell r="Z361">
            <v>35398</v>
          </cell>
          <cell r="AA361">
            <v>187.9</v>
          </cell>
          <cell r="AB361">
            <v>1.879</v>
          </cell>
          <cell r="AC361">
            <v>35.1554</v>
          </cell>
          <cell r="AD361">
            <v>1.3536927223719677</v>
          </cell>
        </row>
        <row r="362">
          <cell r="Z362">
            <v>35399</v>
          </cell>
          <cell r="AA362">
            <v>187.9</v>
          </cell>
          <cell r="AB362">
            <v>1.879</v>
          </cell>
          <cell r="AC362" t="e">
            <v>#N/A</v>
          </cell>
          <cell r="AD362" t="e">
            <v>#N/A</v>
          </cell>
        </row>
        <row r="363">
          <cell r="Z363">
            <v>35401</v>
          </cell>
          <cell r="AA363">
            <v>189.73</v>
          </cell>
          <cell r="AB363">
            <v>1.8973</v>
          </cell>
          <cell r="AC363">
            <v>35.5</v>
          </cell>
          <cell r="AD363">
            <v>1.3669618790912592</v>
          </cell>
        </row>
        <row r="364">
          <cell r="Z364">
            <v>35402</v>
          </cell>
          <cell r="AA364">
            <v>190.51</v>
          </cell>
          <cell r="AB364">
            <v>1.9051</v>
          </cell>
          <cell r="AC364">
            <v>35.731999999999999</v>
          </cell>
          <cell r="AD364">
            <v>1.3758952637658837</v>
          </cell>
        </row>
        <row r="365">
          <cell r="Z365">
            <v>35403</v>
          </cell>
          <cell r="AA365">
            <v>190.78</v>
          </cell>
          <cell r="AB365">
            <v>1.9077999999999999</v>
          </cell>
          <cell r="AC365">
            <v>35.725700000000003</v>
          </cell>
          <cell r="AD365">
            <v>1.3756526761648058</v>
          </cell>
        </row>
        <row r="366">
          <cell r="Z366">
            <v>35404</v>
          </cell>
          <cell r="AA366">
            <v>190.16</v>
          </cell>
          <cell r="AB366">
            <v>1.9016</v>
          </cell>
          <cell r="AC366">
            <v>35.719499999999996</v>
          </cell>
          <cell r="AD366">
            <v>1.3754139391605698</v>
          </cell>
        </row>
        <row r="367">
          <cell r="Z367">
            <v>35405</v>
          </cell>
          <cell r="AA367">
            <v>185.25</v>
          </cell>
          <cell r="AB367">
            <v>1.8525</v>
          </cell>
          <cell r="AC367">
            <v>36.619199999999999</v>
          </cell>
          <cell r="AD367">
            <v>1.4100577589526377</v>
          </cell>
        </row>
        <row r="368">
          <cell r="Z368">
            <v>35406</v>
          </cell>
          <cell r="AA368">
            <v>185.25</v>
          </cell>
          <cell r="AB368">
            <v>1.8525</v>
          </cell>
          <cell r="AC368" t="e">
            <v>#N/A</v>
          </cell>
          <cell r="AD368" t="e">
            <v>#N/A</v>
          </cell>
        </row>
        <row r="369">
          <cell r="Z369">
            <v>35408</v>
          </cell>
          <cell r="AA369">
            <v>185.14</v>
          </cell>
          <cell r="AB369">
            <v>1.8513999999999999</v>
          </cell>
          <cell r="AC369">
            <v>36.612699999999997</v>
          </cell>
          <cell r="AD369">
            <v>1.4098074701578744</v>
          </cell>
        </row>
        <row r="370">
          <cell r="Z370">
            <v>35409</v>
          </cell>
          <cell r="AA370">
            <v>184.92</v>
          </cell>
          <cell r="AB370">
            <v>1.8492</v>
          </cell>
          <cell r="AC370">
            <v>38</v>
          </cell>
          <cell r="AD370">
            <v>1.4632268001540238</v>
          </cell>
        </row>
        <row r="371">
          <cell r="Z371">
            <v>35410</v>
          </cell>
          <cell r="AA371">
            <v>186.02</v>
          </cell>
          <cell r="AB371">
            <v>1.8602000000000001</v>
          </cell>
          <cell r="AC371">
            <v>38</v>
          </cell>
          <cell r="AD371">
            <v>1.4632268001540238</v>
          </cell>
        </row>
        <row r="372">
          <cell r="Z372">
            <v>35411</v>
          </cell>
          <cell r="AA372">
            <v>186.02</v>
          </cell>
          <cell r="AB372">
            <v>1.8602000000000001</v>
          </cell>
          <cell r="AC372" t="e">
            <v>#N/A</v>
          </cell>
          <cell r="AD372" t="e">
            <v>#N/A</v>
          </cell>
        </row>
        <row r="373">
          <cell r="Z373">
            <v>35412</v>
          </cell>
          <cell r="AA373">
            <v>186.02</v>
          </cell>
          <cell r="AB373">
            <v>1.8602000000000001</v>
          </cell>
          <cell r="AC373" t="e">
            <v>#N/A</v>
          </cell>
          <cell r="AD373" t="e">
            <v>#N/A</v>
          </cell>
        </row>
        <row r="374">
          <cell r="Z374">
            <v>35413</v>
          </cell>
          <cell r="AA374">
            <v>186.02</v>
          </cell>
          <cell r="AB374">
            <v>1.8602000000000001</v>
          </cell>
          <cell r="AC374" t="e">
            <v>#N/A</v>
          </cell>
          <cell r="AD374" t="e">
            <v>#N/A</v>
          </cell>
        </row>
        <row r="375">
          <cell r="Z375">
            <v>35415</v>
          </cell>
          <cell r="AA375">
            <v>186.24</v>
          </cell>
          <cell r="AB375">
            <v>1.8624000000000001</v>
          </cell>
          <cell r="AC375">
            <v>38.3735</v>
          </cell>
          <cell r="AD375">
            <v>1.477608779360801</v>
          </cell>
        </row>
        <row r="376">
          <cell r="Z376">
            <v>35416</v>
          </cell>
          <cell r="AA376">
            <v>184.99</v>
          </cell>
          <cell r="AB376">
            <v>1.8499000000000001</v>
          </cell>
          <cell r="AC376">
            <v>38.366399999999999</v>
          </cell>
          <cell r="AD376">
            <v>1.4773353869849828</v>
          </cell>
        </row>
        <row r="377">
          <cell r="Z377">
            <v>35417</v>
          </cell>
          <cell r="AA377">
            <v>184.35</v>
          </cell>
          <cell r="AB377">
            <v>1.8434999999999999</v>
          </cell>
          <cell r="AC377">
            <v>43.772599999999997</v>
          </cell>
          <cell r="AD377">
            <v>1.6855063534847901</v>
          </cell>
        </row>
        <row r="378">
          <cell r="Z378">
            <v>35418</v>
          </cell>
          <cell r="AA378">
            <v>185.27</v>
          </cell>
          <cell r="AB378">
            <v>1.8527</v>
          </cell>
          <cell r="AC378">
            <v>43.748899999999999</v>
          </cell>
          <cell r="AD378">
            <v>1.6845937620331151</v>
          </cell>
        </row>
        <row r="379">
          <cell r="Z379">
            <v>35419</v>
          </cell>
          <cell r="AA379">
            <v>185.14</v>
          </cell>
          <cell r="AB379">
            <v>1.8513999999999999</v>
          </cell>
          <cell r="AC379">
            <v>43.725200000000001</v>
          </cell>
          <cell r="AD379">
            <v>1.6836811705814403</v>
          </cell>
        </row>
        <row r="380">
          <cell r="Z380">
            <v>35420</v>
          </cell>
          <cell r="AA380">
            <v>185.14</v>
          </cell>
          <cell r="AB380">
            <v>1.8513999999999999</v>
          </cell>
          <cell r="AC380" t="e">
            <v>#N/A</v>
          </cell>
          <cell r="AD380" t="e">
            <v>#N/A</v>
          </cell>
        </row>
        <row r="381">
          <cell r="Z381">
            <v>35422</v>
          </cell>
          <cell r="AA381">
            <v>186.95</v>
          </cell>
          <cell r="AB381">
            <v>1.8694999999999999</v>
          </cell>
          <cell r="AC381">
            <v>45.945900000000002</v>
          </cell>
          <cell r="AD381">
            <v>1.769191374663073</v>
          </cell>
        </row>
        <row r="382">
          <cell r="Z382">
            <v>35423</v>
          </cell>
          <cell r="AA382">
            <v>189.08</v>
          </cell>
          <cell r="AB382">
            <v>1.8908</v>
          </cell>
          <cell r="AC382">
            <v>47.472999999999999</v>
          </cell>
          <cell r="AD382">
            <v>1.8279938390450521</v>
          </cell>
        </row>
        <row r="383">
          <cell r="Z383">
            <v>35425</v>
          </cell>
          <cell r="AA383">
            <v>189.41</v>
          </cell>
          <cell r="AB383">
            <v>1.8940999999999999</v>
          </cell>
          <cell r="AC383">
            <v>47.452300000000001</v>
          </cell>
          <cell r="AD383">
            <v>1.8271967654986525</v>
          </cell>
        </row>
        <row r="384">
          <cell r="Z384">
            <v>35426</v>
          </cell>
          <cell r="AA384">
            <v>193.64</v>
          </cell>
          <cell r="AB384">
            <v>1.9363999999999999</v>
          </cell>
          <cell r="AC384">
            <v>47.452300000000001</v>
          </cell>
          <cell r="AD384">
            <v>1.8271967654986525</v>
          </cell>
        </row>
        <row r="385">
          <cell r="Z385">
            <v>35433</v>
          </cell>
          <cell r="AA385">
            <v>193.64</v>
          </cell>
          <cell r="AB385">
            <v>1.9363999999999999</v>
          </cell>
          <cell r="AC385" t="e">
            <v>#N/A</v>
          </cell>
          <cell r="AD385" t="e">
            <v>#N/A</v>
          </cell>
        </row>
        <row r="386">
          <cell r="Z386">
            <v>35434</v>
          </cell>
          <cell r="AA386">
            <v>193.64</v>
          </cell>
          <cell r="AB386">
            <v>1.9363999999999999</v>
          </cell>
          <cell r="AC386" t="e">
            <v>#N/A</v>
          </cell>
          <cell r="AD386" t="e">
            <v>#N/A</v>
          </cell>
        </row>
        <row r="387">
          <cell r="Z387">
            <v>35436</v>
          </cell>
          <cell r="AA387">
            <v>219.86</v>
          </cell>
          <cell r="AB387">
            <v>2.1986000000000003</v>
          </cell>
          <cell r="AC387">
            <v>47.390500000000003</v>
          </cell>
          <cell r="AD387">
            <v>1.824817096649981</v>
          </cell>
        </row>
        <row r="388">
          <cell r="Z388">
            <v>35437</v>
          </cell>
          <cell r="AA388">
            <v>219.86</v>
          </cell>
          <cell r="AB388">
            <v>2.1986000000000003</v>
          </cell>
          <cell r="AC388" t="e">
            <v>#N/A</v>
          </cell>
          <cell r="AD388" t="e">
            <v>#N/A</v>
          </cell>
        </row>
        <row r="389">
          <cell r="Z389">
            <v>35438</v>
          </cell>
          <cell r="AA389">
            <v>227.73</v>
          </cell>
          <cell r="AB389">
            <v>2.2772999999999999</v>
          </cell>
          <cell r="AC389">
            <v>47.3782</v>
          </cell>
          <cell r="AD389">
            <v>1.8243434732383521</v>
          </cell>
        </row>
        <row r="390">
          <cell r="Z390">
            <v>35439</v>
          </cell>
          <cell r="AA390">
            <v>231.48</v>
          </cell>
          <cell r="AB390">
            <v>2.3148</v>
          </cell>
          <cell r="AC390">
            <v>47.797499999999999</v>
          </cell>
          <cell r="AD390">
            <v>1.840489025798999</v>
          </cell>
        </row>
        <row r="391">
          <cell r="Z391">
            <v>35440</v>
          </cell>
          <cell r="AA391">
            <v>247.69</v>
          </cell>
          <cell r="AB391">
            <v>2.4769000000000001</v>
          </cell>
          <cell r="AC391">
            <v>49.238999999999997</v>
          </cell>
          <cell r="AD391">
            <v>1.8959953792837889</v>
          </cell>
        </row>
        <row r="392">
          <cell r="Z392">
            <v>35441</v>
          </cell>
          <cell r="AA392">
            <v>247.69</v>
          </cell>
          <cell r="AB392">
            <v>2.4769000000000001</v>
          </cell>
          <cell r="AC392" t="e">
            <v>#N/A</v>
          </cell>
          <cell r="AD392" t="e">
            <v>#N/A</v>
          </cell>
        </row>
        <row r="393">
          <cell r="Z393">
            <v>35443</v>
          </cell>
          <cell r="AA393">
            <v>250.55</v>
          </cell>
          <cell r="AB393">
            <v>2.5055000000000001</v>
          </cell>
          <cell r="AC393">
            <v>49.168599999999998</v>
          </cell>
          <cell r="AD393">
            <v>1.8932845591066616</v>
          </cell>
        </row>
        <row r="394">
          <cell r="Z394">
            <v>35444</v>
          </cell>
          <cell r="AA394">
            <v>243.03</v>
          </cell>
          <cell r="AB394">
            <v>2.4302999999999999</v>
          </cell>
          <cell r="AC394">
            <v>49.168599999999998</v>
          </cell>
          <cell r="AD394">
            <v>1.8932845591066616</v>
          </cell>
        </row>
        <row r="395">
          <cell r="Z395">
            <v>35445</v>
          </cell>
          <cell r="AA395">
            <v>243.46</v>
          </cell>
          <cell r="AB395">
            <v>2.4346000000000001</v>
          </cell>
          <cell r="AC395">
            <v>50.035699999999999</v>
          </cell>
          <cell r="AD395">
            <v>1.9266730843280708</v>
          </cell>
        </row>
        <row r="396">
          <cell r="Z396">
            <v>35446</v>
          </cell>
          <cell r="AA396">
            <v>243.31</v>
          </cell>
          <cell r="AB396">
            <v>2.4331</v>
          </cell>
          <cell r="AC396">
            <v>51.344000000000001</v>
          </cell>
          <cell r="AD396">
            <v>1.9770504428186371</v>
          </cell>
        </row>
        <row r="397">
          <cell r="Z397">
            <v>35447</v>
          </cell>
          <cell r="AA397">
            <v>251.07</v>
          </cell>
          <cell r="AB397">
            <v>2.5106999999999999</v>
          </cell>
          <cell r="AC397">
            <v>51.329900000000002</v>
          </cell>
          <cell r="AD397">
            <v>1.9765075086638431</v>
          </cell>
        </row>
        <row r="398">
          <cell r="Z398">
            <v>35448</v>
          </cell>
          <cell r="AA398">
            <v>251.07</v>
          </cell>
          <cell r="AB398">
            <v>2.5106999999999999</v>
          </cell>
          <cell r="AC398" t="e">
            <v>#N/A</v>
          </cell>
          <cell r="AD398" t="e">
            <v>#N/A</v>
          </cell>
        </row>
        <row r="399">
          <cell r="Z399">
            <v>35450</v>
          </cell>
          <cell r="AA399">
            <v>262.33999999999997</v>
          </cell>
          <cell r="AB399">
            <v>2.6233999999999997</v>
          </cell>
          <cell r="AC399">
            <v>51.815800000000003</v>
          </cell>
          <cell r="AD399">
            <v>1.9952175587216021</v>
          </cell>
        </row>
        <row r="400">
          <cell r="Z400">
            <v>35451</v>
          </cell>
          <cell r="AA400">
            <v>279.11</v>
          </cell>
          <cell r="AB400">
            <v>2.7911000000000001</v>
          </cell>
          <cell r="AC400">
            <v>53.698099999999997</v>
          </cell>
          <cell r="AD400">
            <v>2.0676973430881787</v>
          </cell>
        </row>
        <row r="401">
          <cell r="Z401">
            <v>35452</v>
          </cell>
          <cell r="AA401">
            <v>278.62</v>
          </cell>
          <cell r="AB401">
            <v>2.7862</v>
          </cell>
          <cell r="AC401">
            <v>55.258499999999998</v>
          </cell>
          <cell r="AD401">
            <v>2.127782056218714</v>
          </cell>
        </row>
        <row r="402">
          <cell r="Z402">
            <v>35453</v>
          </cell>
          <cell r="AA402">
            <v>288.49</v>
          </cell>
          <cell r="AB402">
            <v>2.8849</v>
          </cell>
          <cell r="AC402">
            <v>57.5</v>
          </cell>
          <cell r="AD402">
            <v>2.2140931844435889</v>
          </cell>
        </row>
        <row r="403">
          <cell r="Z403">
            <v>35454</v>
          </cell>
          <cell r="AA403">
            <v>291.98</v>
          </cell>
          <cell r="AB403">
            <v>2.9198000000000004</v>
          </cell>
          <cell r="AC403">
            <v>60</v>
          </cell>
          <cell r="AD403">
            <v>2.3103581055063538</v>
          </cell>
        </row>
        <row r="404">
          <cell r="Z404">
            <v>35455</v>
          </cell>
          <cell r="AA404">
            <v>291.98</v>
          </cell>
          <cell r="AB404">
            <v>2.9198000000000004</v>
          </cell>
          <cell r="AC404" t="e">
            <v>#N/A</v>
          </cell>
          <cell r="AD404" t="e">
            <v>#N/A</v>
          </cell>
        </row>
        <row r="405">
          <cell r="Z405">
            <v>35457</v>
          </cell>
          <cell r="AA405">
            <v>277.39</v>
          </cell>
          <cell r="AB405">
            <v>2.7738999999999998</v>
          </cell>
          <cell r="AC405">
            <v>63.5</v>
          </cell>
          <cell r="AD405">
            <v>2.4451289949942243</v>
          </cell>
        </row>
        <row r="406">
          <cell r="Z406">
            <v>35458</v>
          </cell>
          <cell r="AA406">
            <v>268.37</v>
          </cell>
          <cell r="AB406">
            <v>2.6837</v>
          </cell>
          <cell r="AC406">
            <v>65</v>
          </cell>
          <cell r="AD406">
            <v>2.502887947631883</v>
          </cell>
        </row>
        <row r="407">
          <cell r="Z407">
            <v>35459</v>
          </cell>
          <cell r="AA407">
            <v>276.7</v>
          </cell>
          <cell r="AB407">
            <v>2.7669999999999999</v>
          </cell>
          <cell r="AC407">
            <v>67.5</v>
          </cell>
          <cell r="AD407">
            <v>2.5991528686946479</v>
          </cell>
        </row>
        <row r="408">
          <cell r="Z408">
            <v>35460</v>
          </cell>
          <cell r="AA408">
            <v>275.49</v>
          </cell>
          <cell r="AB408">
            <v>2.7549000000000001</v>
          </cell>
          <cell r="AC408">
            <v>67.5</v>
          </cell>
          <cell r="AD408">
            <v>2.5991528686946479</v>
          </cell>
        </row>
        <row r="409">
          <cell r="Z409">
            <v>35461</v>
          </cell>
          <cell r="AA409">
            <v>274.68</v>
          </cell>
          <cell r="AB409">
            <v>2.7467999999999999</v>
          </cell>
          <cell r="AC409">
            <v>68.5</v>
          </cell>
          <cell r="AD409">
            <v>2.6376588371197536</v>
          </cell>
        </row>
        <row r="410">
          <cell r="Z410">
            <v>35462</v>
          </cell>
          <cell r="AA410">
            <v>274.68</v>
          </cell>
          <cell r="AB410">
            <v>2.7467999999999999</v>
          </cell>
          <cell r="AC410" t="e">
            <v>#N/A</v>
          </cell>
          <cell r="AD410" t="e">
            <v>#N/A</v>
          </cell>
        </row>
        <row r="411">
          <cell r="Z411">
            <v>35464</v>
          </cell>
          <cell r="AA411">
            <v>276.79000000000002</v>
          </cell>
          <cell r="AB411">
            <v>2.7679</v>
          </cell>
          <cell r="AC411">
            <v>68.5</v>
          </cell>
          <cell r="AD411">
            <v>2.6376588371197536</v>
          </cell>
        </row>
        <row r="412">
          <cell r="Z412">
            <v>35465</v>
          </cell>
          <cell r="AA412">
            <v>279.55</v>
          </cell>
          <cell r="AB412">
            <v>2.7955000000000001</v>
          </cell>
          <cell r="AC412">
            <v>72.498800000000003</v>
          </cell>
          <cell r="AD412">
            <v>2.7916365036580673</v>
          </cell>
        </row>
        <row r="413">
          <cell r="Z413">
            <v>35466</v>
          </cell>
          <cell r="AA413">
            <v>280.33</v>
          </cell>
          <cell r="AB413">
            <v>2.8032999999999997</v>
          </cell>
          <cell r="AC413">
            <v>90</v>
          </cell>
          <cell r="AD413">
            <v>3.4655371582595302</v>
          </cell>
        </row>
        <row r="414">
          <cell r="Z414">
            <v>35467</v>
          </cell>
          <cell r="AA414">
            <v>286.47000000000003</v>
          </cell>
          <cell r="AB414">
            <v>2.8647000000000005</v>
          </cell>
          <cell r="AC414">
            <v>90</v>
          </cell>
          <cell r="AD414">
            <v>3.4655371582595302</v>
          </cell>
        </row>
        <row r="415">
          <cell r="Z415">
            <v>35471</v>
          </cell>
          <cell r="AA415">
            <v>304.89999999999998</v>
          </cell>
          <cell r="AB415">
            <v>3.0489999999999999</v>
          </cell>
          <cell r="AC415">
            <v>115</v>
          </cell>
          <cell r="AD415">
            <v>4.4281863688871779</v>
          </cell>
        </row>
        <row r="416">
          <cell r="Z416">
            <v>35472</v>
          </cell>
          <cell r="AA416">
            <v>312.60000000000002</v>
          </cell>
          <cell r="AB416">
            <v>3.1260000000000003</v>
          </cell>
          <cell r="AC416">
            <v>115</v>
          </cell>
          <cell r="AD416">
            <v>4.4281863688871779</v>
          </cell>
        </row>
        <row r="417">
          <cell r="Z417">
            <v>35473</v>
          </cell>
          <cell r="AA417">
            <v>306.79000000000002</v>
          </cell>
          <cell r="AB417">
            <v>3.0679000000000003</v>
          </cell>
          <cell r="AC417">
            <v>135</v>
          </cell>
          <cell r="AD417">
            <v>5.1983057373892958</v>
          </cell>
        </row>
        <row r="418">
          <cell r="Z418">
            <v>35474</v>
          </cell>
          <cell r="AA418">
            <v>310.63</v>
          </cell>
          <cell r="AB418">
            <v>3.1063000000000001</v>
          </cell>
          <cell r="AC418">
            <v>135</v>
          </cell>
          <cell r="AD418">
            <v>5.1983057373892958</v>
          </cell>
        </row>
        <row r="419">
          <cell r="Z419">
            <v>35475</v>
          </cell>
          <cell r="AA419">
            <v>313.5</v>
          </cell>
          <cell r="AB419">
            <v>3.1349999999999998</v>
          </cell>
          <cell r="AC419">
            <v>135</v>
          </cell>
          <cell r="AD419">
            <v>5.1983057373892958</v>
          </cell>
        </row>
        <row r="420">
          <cell r="Z420">
            <v>35476</v>
          </cell>
          <cell r="AA420">
            <v>313.5</v>
          </cell>
          <cell r="AB420">
            <v>3.1349999999999998</v>
          </cell>
          <cell r="AC420" t="e">
            <v>#N/A</v>
          </cell>
          <cell r="AD420" t="e">
            <v>#N/A</v>
          </cell>
        </row>
        <row r="421">
          <cell r="Z421">
            <v>35478</v>
          </cell>
          <cell r="AA421">
            <v>320.33999999999997</v>
          </cell>
          <cell r="AB421">
            <v>3.2033999999999998</v>
          </cell>
          <cell r="AC421">
            <v>135</v>
          </cell>
          <cell r="AD421">
            <v>5.1983057373892958</v>
          </cell>
        </row>
        <row r="422">
          <cell r="Z422">
            <v>35479</v>
          </cell>
          <cell r="AA422">
            <v>329.83</v>
          </cell>
          <cell r="AB422">
            <v>3.2982999999999998</v>
          </cell>
          <cell r="AC422">
            <v>135</v>
          </cell>
          <cell r="AD422">
            <v>5.1983057373892958</v>
          </cell>
        </row>
        <row r="423">
          <cell r="Z423">
            <v>35480</v>
          </cell>
          <cell r="AA423">
            <v>347.11</v>
          </cell>
          <cell r="AB423">
            <v>3.4711000000000003</v>
          </cell>
          <cell r="AC423">
            <v>135</v>
          </cell>
          <cell r="AD423">
            <v>5.1983057373892958</v>
          </cell>
        </row>
        <row r="424">
          <cell r="Z424">
            <v>35481</v>
          </cell>
          <cell r="AA424">
            <v>347.2</v>
          </cell>
          <cell r="AB424">
            <v>3.472</v>
          </cell>
          <cell r="AC424">
            <v>135</v>
          </cell>
          <cell r="AD424">
            <v>5.1983057373892958</v>
          </cell>
        </row>
        <row r="425">
          <cell r="Z425">
            <v>35482</v>
          </cell>
          <cell r="AA425">
            <v>331.82</v>
          </cell>
          <cell r="AB425">
            <v>3.3182</v>
          </cell>
          <cell r="AC425">
            <v>135</v>
          </cell>
          <cell r="AD425">
            <v>5.1983057373892958</v>
          </cell>
        </row>
        <row r="426">
          <cell r="Z426">
            <v>35483</v>
          </cell>
          <cell r="AA426">
            <v>331.82</v>
          </cell>
          <cell r="AB426">
            <v>3.3182</v>
          </cell>
          <cell r="AC426" t="e">
            <v>#N/A</v>
          </cell>
          <cell r="AD426" t="e">
            <v>#N/A</v>
          </cell>
        </row>
        <row r="427">
          <cell r="Z427">
            <v>35485</v>
          </cell>
          <cell r="AA427">
            <v>329.48</v>
          </cell>
          <cell r="AB427">
            <v>3.2948000000000004</v>
          </cell>
          <cell r="AC427">
            <v>147.5</v>
          </cell>
          <cell r="AD427">
            <v>5.6796303427031196</v>
          </cell>
        </row>
        <row r="428">
          <cell r="Z428">
            <v>35486</v>
          </cell>
          <cell r="AA428">
            <v>327.35000000000002</v>
          </cell>
          <cell r="AB428">
            <v>3.2735000000000003</v>
          </cell>
          <cell r="AC428">
            <v>150</v>
          </cell>
          <cell r="AD428">
            <v>5.775895263765884</v>
          </cell>
        </row>
        <row r="429">
          <cell r="Z429">
            <v>35487</v>
          </cell>
          <cell r="AA429">
            <v>326.29000000000002</v>
          </cell>
          <cell r="AB429">
            <v>3.2629000000000001</v>
          </cell>
          <cell r="AC429">
            <v>150</v>
          </cell>
          <cell r="AD429">
            <v>5.775895263765884</v>
          </cell>
        </row>
        <row r="430">
          <cell r="Z430">
            <v>35488</v>
          </cell>
          <cell r="AA430">
            <v>337.38</v>
          </cell>
          <cell r="AB430">
            <v>3.3738000000000001</v>
          </cell>
          <cell r="AC430">
            <v>150</v>
          </cell>
          <cell r="AD430">
            <v>5.775895263765884</v>
          </cell>
        </row>
        <row r="431">
          <cell r="Z431">
            <v>35489</v>
          </cell>
          <cell r="AA431">
            <v>329.97</v>
          </cell>
          <cell r="AB431">
            <v>3.2997000000000001</v>
          </cell>
          <cell r="AC431">
            <v>150</v>
          </cell>
          <cell r="AD431">
            <v>5.775895263765884</v>
          </cell>
        </row>
        <row r="432">
          <cell r="Z432">
            <v>35492</v>
          </cell>
          <cell r="AA432">
            <v>322.31</v>
          </cell>
          <cell r="AB432">
            <v>3.2231000000000001</v>
          </cell>
          <cell r="AC432">
            <v>150</v>
          </cell>
          <cell r="AD432">
            <v>5.775895263765884</v>
          </cell>
        </row>
        <row r="433">
          <cell r="Z433">
            <v>35493</v>
          </cell>
          <cell r="AA433">
            <v>320.33</v>
          </cell>
          <cell r="AB433">
            <v>3.2033</v>
          </cell>
          <cell r="AC433">
            <v>150</v>
          </cell>
          <cell r="AD433">
            <v>5.775895263765884</v>
          </cell>
        </row>
        <row r="434">
          <cell r="Z434">
            <v>35494</v>
          </cell>
          <cell r="AA434">
            <v>311.10000000000002</v>
          </cell>
          <cell r="AB434">
            <v>3.1110000000000002</v>
          </cell>
          <cell r="AC434">
            <v>147.5</v>
          </cell>
          <cell r="AD434">
            <v>5.6796303427031196</v>
          </cell>
        </row>
        <row r="435">
          <cell r="Z435">
            <v>35495</v>
          </cell>
          <cell r="AA435">
            <v>314.07</v>
          </cell>
          <cell r="AB435">
            <v>3.1406999999999998</v>
          </cell>
          <cell r="AC435">
            <v>141.19</v>
          </cell>
          <cell r="AD435">
            <v>5.4366576819407006</v>
          </cell>
        </row>
        <row r="436">
          <cell r="Z436">
            <v>35496</v>
          </cell>
          <cell r="AA436">
            <v>316.89</v>
          </cell>
          <cell r="AB436">
            <v>3.1688999999999998</v>
          </cell>
          <cell r="AC436">
            <v>140.28020000000001</v>
          </cell>
          <cell r="AD436">
            <v>5.4016249518675403</v>
          </cell>
        </row>
        <row r="437">
          <cell r="Z437">
            <v>35497</v>
          </cell>
          <cell r="AA437">
            <v>316.89</v>
          </cell>
          <cell r="AB437">
            <v>3.1688999999999998</v>
          </cell>
          <cell r="AC437" t="e">
            <v>#N/A</v>
          </cell>
          <cell r="AD437" t="e">
            <v>#N/A</v>
          </cell>
        </row>
        <row r="438">
          <cell r="Z438">
            <v>35499</v>
          </cell>
          <cell r="AA438">
            <v>316.89</v>
          </cell>
          <cell r="AB438">
            <v>3.1688999999999998</v>
          </cell>
          <cell r="AC438" t="e">
            <v>#N/A</v>
          </cell>
          <cell r="AD438" t="e">
            <v>#N/A</v>
          </cell>
        </row>
        <row r="439">
          <cell r="Z439">
            <v>35500</v>
          </cell>
          <cell r="AA439">
            <v>327.37</v>
          </cell>
          <cell r="AB439">
            <v>3.2736999999999998</v>
          </cell>
          <cell r="AC439">
            <v>141.11500000000001</v>
          </cell>
          <cell r="AD439">
            <v>5.433769734308818</v>
          </cell>
        </row>
        <row r="440">
          <cell r="Z440">
            <v>35501</v>
          </cell>
          <cell r="AA440">
            <v>331.64</v>
          </cell>
          <cell r="AB440">
            <v>3.3163999999999998</v>
          </cell>
          <cell r="AC440">
            <v>140.59</v>
          </cell>
          <cell r="AD440">
            <v>5.413554100885638</v>
          </cell>
        </row>
        <row r="441">
          <cell r="Z441">
            <v>35502</v>
          </cell>
          <cell r="AA441">
            <v>334.48</v>
          </cell>
          <cell r="AB441">
            <v>3.3448000000000002</v>
          </cell>
          <cell r="AC441">
            <v>140.5</v>
          </cell>
          <cell r="AD441">
            <v>5.4100885637273777</v>
          </cell>
        </row>
        <row r="442">
          <cell r="Z442">
            <v>35503</v>
          </cell>
          <cell r="AA442">
            <v>329.37</v>
          </cell>
          <cell r="AB442">
            <v>3.2936999999999999</v>
          </cell>
          <cell r="AC442">
            <v>140.5</v>
          </cell>
          <cell r="AD442">
            <v>5.4100885637273777</v>
          </cell>
        </row>
        <row r="443">
          <cell r="Z443">
            <v>35504</v>
          </cell>
          <cell r="AA443">
            <v>329.37</v>
          </cell>
          <cell r="AB443">
            <v>3.2936999999999999</v>
          </cell>
          <cell r="AC443" t="e">
            <v>#N/A</v>
          </cell>
          <cell r="AD443" t="e">
            <v>#N/A</v>
          </cell>
        </row>
        <row r="444">
          <cell r="Z444">
            <v>35506</v>
          </cell>
          <cell r="AA444">
            <v>330.38</v>
          </cell>
          <cell r="AB444">
            <v>3.3037999999999998</v>
          </cell>
          <cell r="AC444">
            <v>139</v>
          </cell>
          <cell r="AD444">
            <v>5.3523296110897194</v>
          </cell>
        </row>
        <row r="445">
          <cell r="Z445">
            <v>35507</v>
          </cell>
          <cell r="AA445">
            <v>330.01</v>
          </cell>
          <cell r="AB445">
            <v>3.3001</v>
          </cell>
          <cell r="AC445">
            <v>138.98410000000001</v>
          </cell>
          <cell r="AD445">
            <v>5.3517173661917603</v>
          </cell>
        </row>
        <row r="446">
          <cell r="Z446">
            <v>35508</v>
          </cell>
          <cell r="AA446">
            <v>320.23</v>
          </cell>
          <cell r="AB446">
            <v>3.2023000000000001</v>
          </cell>
          <cell r="AC446" t="e">
            <v>#N/A</v>
          </cell>
          <cell r="AD446" t="e">
            <v>#N/A</v>
          </cell>
        </row>
        <row r="447">
          <cell r="Z447">
            <v>35509</v>
          </cell>
          <cell r="AA447">
            <v>313.35000000000002</v>
          </cell>
          <cell r="AB447">
            <v>3.1335000000000002</v>
          </cell>
          <cell r="AC447">
            <v>141.9282</v>
          </cell>
          <cell r="AD447">
            <v>5.465082787832114</v>
          </cell>
        </row>
        <row r="448">
          <cell r="Z448">
            <v>35510</v>
          </cell>
          <cell r="AA448">
            <v>309.41000000000003</v>
          </cell>
          <cell r="AB448">
            <v>3.0941000000000001</v>
          </cell>
          <cell r="AC448">
            <v>141.9034</v>
          </cell>
          <cell r="AD448">
            <v>5.4641278398151716</v>
          </cell>
        </row>
        <row r="449">
          <cell r="Z449">
            <v>35511</v>
          </cell>
          <cell r="AA449">
            <v>309.41000000000003</v>
          </cell>
          <cell r="AB449">
            <v>3.0941000000000001</v>
          </cell>
          <cell r="AC449" t="e">
            <v>#N/A</v>
          </cell>
          <cell r="AD449" t="e">
            <v>#N/A</v>
          </cell>
        </row>
        <row r="450">
          <cell r="Z450">
            <v>35513</v>
          </cell>
          <cell r="AA450">
            <v>310.44</v>
          </cell>
          <cell r="AB450">
            <v>3.1044</v>
          </cell>
          <cell r="AC450">
            <v>142</v>
          </cell>
          <cell r="AD450">
            <v>5.4678475163650369</v>
          </cell>
        </row>
        <row r="451">
          <cell r="Z451">
            <v>35514</v>
          </cell>
          <cell r="AA451">
            <v>303.33</v>
          </cell>
          <cell r="AB451">
            <v>3.0332999999999997</v>
          </cell>
          <cell r="AC451">
            <v>142.5</v>
          </cell>
          <cell r="AD451">
            <v>5.4871005005775899</v>
          </cell>
        </row>
        <row r="452">
          <cell r="Z452">
            <v>35515</v>
          </cell>
          <cell r="AA452">
            <v>303.70999999999998</v>
          </cell>
          <cell r="AB452">
            <v>3.0370999999999997</v>
          </cell>
          <cell r="AC452">
            <v>142.5</v>
          </cell>
          <cell r="AD452">
            <v>5.4871005005775899</v>
          </cell>
        </row>
        <row r="453">
          <cell r="Z453">
            <v>35516</v>
          </cell>
          <cell r="AA453">
            <v>298.68</v>
          </cell>
          <cell r="AB453">
            <v>2.9868000000000001</v>
          </cell>
          <cell r="AC453">
            <v>142.5</v>
          </cell>
          <cell r="AD453">
            <v>5.4871005005775899</v>
          </cell>
        </row>
        <row r="454">
          <cell r="Z454">
            <v>35517</v>
          </cell>
          <cell r="AA454">
            <v>297.45999999999998</v>
          </cell>
          <cell r="AB454">
            <v>2.9745999999999997</v>
          </cell>
          <cell r="AC454">
            <v>142.5</v>
          </cell>
          <cell r="AD454">
            <v>5.4871005005775899</v>
          </cell>
        </row>
        <row r="455">
          <cell r="Z455">
            <v>35518</v>
          </cell>
          <cell r="AA455">
            <v>297.45999999999998</v>
          </cell>
          <cell r="AB455">
            <v>2.9745999999999997</v>
          </cell>
          <cell r="AC455" t="e">
            <v>#N/A</v>
          </cell>
          <cell r="AD455" t="e">
            <v>#N/A</v>
          </cell>
        </row>
        <row r="456">
          <cell r="Z456">
            <v>35520</v>
          </cell>
          <cell r="AA456">
            <v>301.3</v>
          </cell>
          <cell r="AB456">
            <v>3.0129999999999999</v>
          </cell>
          <cell r="AC456">
            <v>142.5</v>
          </cell>
          <cell r="AD456">
            <v>5.4871005005775899</v>
          </cell>
        </row>
        <row r="457">
          <cell r="Z457">
            <v>35521</v>
          </cell>
          <cell r="AA457">
            <v>298.52</v>
          </cell>
          <cell r="AB457">
            <v>2.9851999999999999</v>
          </cell>
          <cell r="AC457">
            <v>142.5</v>
          </cell>
          <cell r="AD457">
            <v>5.4871005005775899</v>
          </cell>
        </row>
        <row r="458">
          <cell r="Z458">
            <v>35522</v>
          </cell>
          <cell r="AA458">
            <v>297.83</v>
          </cell>
          <cell r="AB458">
            <v>2.9782999999999999</v>
          </cell>
          <cell r="AC458">
            <v>143.91319999999999</v>
          </cell>
          <cell r="AD458">
            <v>5.5415171351559493</v>
          </cell>
        </row>
        <row r="459">
          <cell r="Z459">
            <v>35523</v>
          </cell>
          <cell r="AA459">
            <v>295.24</v>
          </cell>
          <cell r="AB459">
            <v>2.9523999999999999</v>
          </cell>
          <cell r="AC459">
            <v>143.9006</v>
          </cell>
          <cell r="AD459">
            <v>5.5410319599537932</v>
          </cell>
        </row>
        <row r="460">
          <cell r="Z460">
            <v>35524</v>
          </cell>
          <cell r="AA460">
            <v>286.02999999999997</v>
          </cell>
          <cell r="AB460">
            <v>2.8602999999999996</v>
          </cell>
          <cell r="AC460">
            <v>141.99080000000001</v>
          </cell>
          <cell r="AD460">
            <v>5.4674932614555258</v>
          </cell>
        </row>
        <row r="461">
          <cell r="Z461">
            <v>35527</v>
          </cell>
          <cell r="AA461">
            <v>282.23</v>
          </cell>
          <cell r="AB461">
            <v>2.8223000000000003</v>
          </cell>
          <cell r="AC461">
            <v>141.9659</v>
          </cell>
          <cell r="AD461">
            <v>5.4665344628417412</v>
          </cell>
        </row>
        <row r="462">
          <cell r="Z462">
            <v>35528</v>
          </cell>
          <cell r="AA462">
            <v>288.63</v>
          </cell>
          <cell r="AB462">
            <v>2.8862999999999999</v>
          </cell>
          <cell r="AC462">
            <v>141.941</v>
          </cell>
          <cell r="AD462">
            <v>5.4655756642279556</v>
          </cell>
        </row>
        <row r="463">
          <cell r="Z463">
            <v>35529</v>
          </cell>
          <cell r="AA463">
            <v>303.33999999999997</v>
          </cell>
          <cell r="AB463">
            <v>3.0333999999999999</v>
          </cell>
          <cell r="AC463">
            <v>141.6661</v>
          </cell>
          <cell r="AD463">
            <v>5.4549903735078944</v>
          </cell>
        </row>
        <row r="464">
          <cell r="Z464">
            <v>35530</v>
          </cell>
          <cell r="AA464">
            <v>298.24</v>
          </cell>
          <cell r="AB464">
            <v>2.9824000000000002</v>
          </cell>
          <cell r="AC464">
            <v>141.6413</v>
          </cell>
          <cell r="AD464">
            <v>5.4540354254909511</v>
          </cell>
        </row>
        <row r="465">
          <cell r="Z465">
            <v>35531</v>
          </cell>
          <cell r="AA465">
            <v>294.94</v>
          </cell>
          <cell r="AB465">
            <v>2.9493999999999998</v>
          </cell>
          <cell r="AC465">
            <v>141.62880000000001</v>
          </cell>
          <cell r="AD465">
            <v>5.4535541008856381</v>
          </cell>
        </row>
        <row r="466">
          <cell r="Z466">
            <v>35532</v>
          </cell>
          <cell r="AA466">
            <v>294.94</v>
          </cell>
          <cell r="AB466">
            <v>2.9493999999999998</v>
          </cell>
          <cell r="AC466" t="e">
            <v>#N/A</v>
          </cell>
          <cell r="AD466" t="e">
            <v>#N/A</v>
          </cell>
        </row>
        <row r="467">
          <cell r="Z467">
            <v>35534</v>
          </cell>
          <cell r="AA467">
            <v>286.07</v>
          </cell>
          <cell r="AB467">
            <v>2.8607</v>
          </cell>
          <cell r="AC467">
            <v>143.10400000000001</v>
          </cell>
          <cell r="AD467">
            <v>5.510358105506354</v>
          </cell>
        </row>
        <row r="468">
          <cell r="Z468">
            <v>35535</v>
          </cell>
          <cell r="AA468">
            <v>291.41000000000003</v>
          </cell>
          <cell r="AB468">
            <v>2.9141000000000004</v>
          </cell>
          <cell r="AC468">
            <v>143.07919999999999</v>
          </cell>
          <cell r="AD468">
            <v>5.5094031574894107</v>
          </cell>
        </row>
        <row r="469">
          <cell r="Z469">
            <v>35536</v>
          </cell>
          <cell r="AA469">
            <v>298.81</v>
          </cell>
          <cell r="AB469">
            <v>2.9881000000000002</v>
          </cell>
          <cell r="AC469">
            <v>143.05430000000001</v>
          </cell>
          <cell r="AD469">
            <v>5.508444358875626</v>
          </cell>
        </row>
        <row r="470">
          <cell r="Z470">
            <v>35537</v>
          </cell>
          <cell r="AA470">
            <v>295.07</v>
          </cell>
          <cell r="AB470">
            <v>2.9506999999999999</v>
          </cell>
          <cell r="AC470">
            <v>143.02959999999999</v>
          </cell>
          <cell r="AD470">
            <v>5.507493261455525</v>
          </cell>
        </row>
        <row r="471">
          <cell r="Z471">
            <v>35538</v>
          </cell>
          <cell r="AA471">
            <v>299.06</v>
          </cell>
          <cell r="AB471">
            <v>2.9906000000000001</v>
          </cell>
          <cell r="AC471">
            <v>135.5</v>
          </cell>
          <cell r="AD471">
            <v>5.2175587216018489</v>
          </cell>
        </row>
        <row r="472">
          <cell r="Z472">
            <v>35539</v>
          </cell>
          <cell r="AA472">
            <v>299.06</v>
          </cell>
          <cell r="AB472">
            <v>2.9906000000000001</v>
          </cell>
          <cell r="AC472" t="e">
            <v>#N/A</v>
          </cell>
          <cell r="AD472" t="e">
            <v>#N/A</v>
          </cell>
        </row>
        <row r="473">
          <cell r="Z473">
            <v>35541</v>
          </cell>
          <cell r="AA473">
            <v>295.61</v>
          </cell>
          <cell r="AB473">
            <v>2.9561000000000002</v>
          </cell>
          <cell r="AC473">
            <v>132.5</v>
          </cell>
          <cell r="AD473">
            <v>5.1020408163265305</v>
          </cell>
        </row>
        <row r="474">
          <cell r="Z474">
            <v>35542</v>
          </cell>
          <cell r="AA474">
            <v>291.31</v>
          </cell>
          <cell r="AB474">
            <v>2.9131</v>
          </cell>
          <cell r="AC474">
            <v>132.5</v>
          </cell>
          <cell r="AD474">
            <v>5.1020408163265305</v>
          </cell>
        </row>
        <row r="475">
          <cell r="Z475">
            <v>35543</v>
          </cell>
          <cell r="AA475">
            <v>290.22000000000003</v>
          </cell>
          <cell r="AB475">
            <v>2.9022000000000001</v>
          </cell>
          <cell r="AC475">
            <v>132.5</v>
          </cell>
          <cell r="AD475">
            <v>5.1020408163265305</v>
          </cell>
        </row>
        <row r="476">
          <cell r="Z476">
            <v>35544</v>
          </cell>
          <cell r="AA476">
            <v>290.66000000000003</v>
          </cell>
          <cell r="AB476">
            <v>2.9066000000000001</v>
          </cell>
          <cell r="AC476">
            <v>125</v>
          </cell>
          <cell r="AD476">
            <v>4.8132460531382364</v>
          </cell>
        </row>
        <row r="477">
          <cell r="Z477">
            <v>35545</v>
          </cell>
          <cell r="AA477">
            <v>297.60000000000002</v>
          </cell>
          <cell r="AB477">
            <v>2.9760000000000004</v>
          </cell>
          <cell r="AC477">
            <v>130</v>
          </cell>
          <cell r="AD477">
            <v>5.0057758952637661</v>
          </cell>
        </row>
        <row r="478">
          <cell r="Z478">
            <v>35546</v>
          </cell>
          <cell r="AA478">
            <v>297.60000000000002</v>
          </cell>
          <cell r="AB478">
            <v>2.9760000000000004</v>
          </cell>
          <cell r="AC478" t="e">
            <v>#N/A</v>
          </cell>
          <cell r="AD478" t="e">
            <v>#N/A</v>
          </cell>
        </row>
        <row r="479">
          <cell r="Z479">
            <v>35548</v>
          </cell>
          <cell r="AA479">
            <v>301.52999999999997</v>
          </cell>
          <cell r="AB479">
            <v>3.0152999999999999</v>
          </cell>
          <cell r="AC479">
            <v>128.25</v>
          </cell>
          <cell r="AD479">
            <v>4.9383904505198304</v>
          </cell>
        </row>
        <row r="480">
          <cell r="Z480">
            <v>35549</v>
          </cell>
          <cell r="AA480">
            <v>305.52999999999997</v>
          </cell>
          <cell r="AB480">
            <v>3.0552999999999999</v>
          </cell>
          <cell r="AC480">
            <v>119</v>
          </cell>
          <cell r="AD480">
            <v>4.5822102425876015</v>
          </cell>
        </row>
        <row r="481">
          <cell r="Z481">
            <v>35550</v>
          </cell>
          <cell r="AA481">
            <v>321.19</v>
          </cell>
          <cell r="AB481">
            <v>3.2119</v>
          </cell>
          <cell r="AC481">
            <v>118.1</v>
          </cell>
          <cell r="AD481">
            <v>4.5475548710050058</v>
          </cell>
        </row>
        <row r="482">
          <cell r="Z482">
            <v>35552</v>
          </cell>
          <cell r="AA482">
            <v>321.19</v>
          </cell>
          <cell r="AB482">
            <v>3.2119</v>
          </cell>
          <cell r="AC482" t="e">
            <v>#N/A</v>
          </cell>
          <cell r="AD482" t="e">
            <v>#N/A</v>
          </cell>
        </row>
        <row r="483">
          <cell r="Z483">
            <v>35553</v>
          </cell>
          <cell r="AA483">
            <v>321.19</v>
          </cell>
          <cell r="AB483">
            <v>3.2119</v>
          </cell>
          <cell r="AC483" t="e">
            <v>#N/A</v>
          </cell>
          <cell r="AD483" t="e">
            <v>#N/A</v>
          </cell>
        </row>
        <row r="484">
          <cell r="Z484">
            <v>35556</v>
          </cell>
          <cell r="AA484">
            <v>339.04</v>
          </cell>
          <cell r="AB484">
            <v>3.3904000000000001</v>
          </cell>
          <cell r="AC484">
            <v>124</v>
          </cell>
          <cell r="AD484">
            <v>4.7747400847131312</v>
          </cell>
        </row>
        <row r="485">
          <cell r="Z485">
            <v>35557</v>
          </cell>
          <cell r="AA485">
            <v>338.69</v>
          </cell>
          <cell r="AB485">
            <v>3.3868999999999998</v>
          </cell>
          <cell r="AC485">
            <v>123.5</v>
          </cell>
          <cell r="AD485">
            <v>4.7554871005005781</v>
          </cell>
        </row>
        <row r="486">
          <cell r="Z486">
            <v>35558</v>
          </cell>
          <cell r="AA486">
            <v>337.53</v>
          </cell>
          <cell r="AB486">
            <v>3.3752999999999997</v>
          </cell>
          <cell r="AC486">
            <v>127</v>
          </cell>
          <cell r="AD486">
            <v>4.8902579899884486</v>
          </cell>
        </row>
        <row r="487">
          <cell r="Z487">
            <v>35559</v>
          </cell>
          <cell r="AA487">
            <v>337.53</v>
          </cell>
          <cell r="AB487">
            <v>3.3752999999999997</v>
          </cell>
          <cell r="AC487" t="e">
            <v>#N/A</v>
          </cell>
          <cell r="AD487" t="e">
            <v>#N/A</v>
          </cell>
        </row>
        <row r="488">
          <cell r="Z488">
            <v>35560</v>
          </cell>
          <cell r="AA488">
            <v>337.53</v>
          </cell>
          <cell r="AB488">
            <v>3.3752999999999997</v>
          </cell>
          <cell r="AC488" t="e">
            <v>#N/A</v>
          </cell>
          <cell r="AD488" t="e">
            <v>#N/A</v>
          </cell>
        </row>
        <row r="489">
          <cell r="Z489">
            <v>35562</v>
          </cell>
          <cell r="AA489">
            <v>360.72</v>
          </cell>
          <cell r="AB489">
            <v>3.6072000000000002</v>
          </cell>
          <cell r="AC489">
            <v>136.5</v>
          </cell>
          <cell r="AD489">
            <v>5.2560646900269541</v>
          </cell>
        </row>
        <row r="490">
          <cell r="Z490">
            <v>35563</v>
          </cell>
          <cell r="AA490">
            <v>353.99</v>
          </cell>
          <cell r="AB490">
            <v>3.5399000000000003</v>
          </cell>
          <cell r="AC490">
            <v>137</v>
          </cell>
          <cell r="AD490">
            <v>5.2753176742395071</v>
          </cell>
        </row>
        <row r="491">
          <cell r="Z491">
            <v>35565</v>
          </cell>
          <cell r="AA491">
            <v>357</v>
          </cell>
          <cell r="AB491">
            <v>3.57</v>
          </cell>
          <cell r="AC491">
            <v>135</v>
          </cell>
          <cell r="AD491">
            <v>5.1983057373892958</v>
          </cell>
        </row>
        <row r="492">
          <cell r="Z492">
            <v>35566</v>
          </cell>
          <cell r="AA492">
            <v>362.52</v>
          </cell>
          <cell r="AB492">
            <v>3.6252</v>
          </cell>
          <cell r="AC492">
            <v>133.30000000000001</v>
          </cell>
          <cell r="AD492">
            <v>5.1328455910666158</v>
          </cell>
        </row>
        <row r="493">
          <cell r="Z493">
            <v>35567</v>
          </cell>
          <cell r="AA493">
            <v>362.52</v>
          </cell>
          <cell r="AB493">
            <v>3.6252</v>
          </cell>
          <cell r="AC493" t="e">
            <v>#N/A</v>
          </cell>
          <cell r="AD493" t="e">
            <v>#N/A</v>
          </cell>
        </row>
        <row r="494">
          <cell r="Z494">
            <v>35569</v>
          </cell>
          <cell r="AA494">
            <v>366.22</v>
          </cell>
          <cell r="AB494">
            <v>3.6622000000000003</v>
          </cell>
          <cell r="AC494">
            <v>137.19999999999999</v>
          </cell>
          <cell r="AD494">
            <v>5.283018867924528</v>
          </cell>
        </row>
        <row r="495">
          <cell r="Z495">
            <v>35570</v>
          </cell>
          <cell r="AA495">
            <v>359.37</v>
          </cell>
          <cell r="AB495">
            <v>3.5937000000000001</v>
          </cell>
          <cell r="AC495">
            <v>133</v>
          </cell>
          <cell r="AD495">
            <v>5.1212938005390836</v>
          </cell>
        </row>
        <row r="496">
          <cell r="Z496">
            <v>35571</v>
          </cell>
          <cell r="AA496">
            <v>365.96</v>
          </cell>
          <cell r="AB496">
            <v>3.6595999999999997</v>
          </cell>
          <cell r="AC496">
            <v>134</v>
          </cell>
          <cell r="AD496">
            <v>5.1597997689641897</v>
          </cell>
        </row>
        <row r="497">
          <cell r="Z497">
            <v>35572</v>
          </cell>
          <cell r="AA497">
            <v>359.04</v>
          </cell>
          <cell r="AB497">
            <v>3.5904000000000003</v>
          </cell>
          <cell r="AC497">
            <v>133.4</v>
          </cell>
          <cell r="AD497">
            <v>5.1366961879091262</v>
          </cell>
        </row>
        <row r="498">
          <cell r="Z498">
            <v>35573</v>
          </cell>
          <cell r="AA498">
            <v>356.27</v>
          </cell>
          <cell r="AB498">
            <v>3.5627</v>
          </cell>
          <cell r="AC498">
            <v>134.19999999999999</v>
          </cell>
          <cell r="AD498">
            <v>5.1675009626492105</v>
          </cell>
        </row>
        <row r="499">
          <cell r="Z499">
            <v>35574</v>
          </cell>
          <cell r="AA499">
            <v>356.27</v>
          </cell>
          <cell r="AB499">
            <v>3.5627</v>
          </cell>
          <cell r="AC499" t="e">
            <v>#N/A</v>
          </cell>
          <cell r="AD499" t="e">
            <v>#N/A</v>
          </cell>
        </row>
        <row r="500">
          <cell r="Z500">
            <v>35576</v>
          </cell>
          <cell r="AA500">
            <v>356.52</v>
          </cell>
          <cell r="AB500">
            <v>3.5651999999999999</v>
          </cell>
          <cell r="AC500">
            <v>133.19999999999999</v>
          </cell>
          <cell r="AD500">
            <v>5.1289949942241044</v>
          </cell>
        </row>
        <row r="501">
          <cell r="Z501">
            <v>35577</v>
          </cell>
          <cell r="AA501">
            <v>355.3</v>
          </cell>
          <cell r="AB501">
            <v>3.5529999999999999</v>
          </cell>
          <cell r="AC501">
            <v>137.5</v>
          </cell>
          <cell r="AD501">
            <v>5.2945706584520602</v>
          </cell>
        </row>
        <row r="502">
          <cell r="Z502">
            <v>35578</v>
          </cell>
          <cell r="AA502">
            <v>351.4</v>
          </cell>
          <cell r="AB502">
            <v>3.5139999999999998</v>
          </cell>
          <cell r="AC502">
            <v>137.4</v>
          </cell>
          <cell r="AD502">
            <v>5.2907200616095498</v>
          </cell>
        </row>
        <row r="503">
          <cell r="Z503">
            <v>35579</v>
          </cell>
          <cell r="AA503">
            <v>353.41</v>
          </cell>
          <cell r="AB503">
            <v>3.5341000000000005</v>
          </cell>
          <cell r="AC503">
            <v>139.5</v>
          </cell>
          <cell r="AD503">
            <v>5.3715825953022724</v>
          </cell>
        </row>
        <row r="504">
          <cell r="Z504">
            <v>35580</v>
          </cell>
          <cell r="AA504">
            <v>355.64</v>
          </cell>
          <cell r="AB504">
            <v>3.5564</v>
          </cell>
          <cell r="AC504">
            <v>142.5</v>
          </cell>
          <cell r="AD504">
            <v>5.4871005005775899</v>
          </cell>
        </row>
        <row r="505">
          <cell r="Z505">
            <v>35581</v>
          </cell>
          <cell r="AA505">
            <v>355.64</v>
          </cell>
          <cell r="AB505">
            <v>3.5564</v>
          </cell>
          <cell r="AC505" t="e">
            <v>#N/A</v>
          </cell>
          <cell r="AD505" t="e">
            <v>#N/A</v>
          </cell>
        </row>
        <row r="506">
          <cell r="Z506">
            <v>35583</v>
          </cell>
          <cell r="AA506">
            <v>355.46</v>
          </cell>
          <cell r="AB506">
            <v>3.5545999999999998</v>
          </cell>
          <cell r="AC506">
            <v>143.9</v>
          </cell>
          <cell r="AD506">
            <v>5.5410088563727387</v>
          </cell>
        </row>
        <row r="507">
          <cell r="Z507">
            <v>35584</v>
          </cell>
          <cell r="AA507">
            <v>355.35</v>
          </cell>
          <cell r="AB507">
            <v>3.5535000000000001</v>
          </cell>
          <cell r="AC507">
            <v>158.69999999999999</v>
          </cell>
          <cell r="AD507">
            <v>6.1108971890643051</v>
          </cell>
        </row>
        <row r="508">
          <cell r="Z508">
            <v>35585</v>
          </cell>
          <cell r="AA508">
            <v>359.76</v>
          </cell>
          <cell r="AB508">
            <v>3.5975999999999999</v>
          </cell>
          <cell r="AC508">
            <v>168</v>
          </cell>
          <cell r="AD508">
            <v>6.4690026954177897</v>
          </cell>
        </row>
        <row r="509">
          <cell r="Z509">
            <v>35586</v>
          </cell>
          <cell r="AA509">
            <v>360.54</v>
          </cell>
          <cell r="AB509">
            <v>3.6054000000000004</v>
          </cell>
          <cell r="AC509">
            <v>187</v>
          </cell>
          <cell r="AD509">
            <v>7.2006160954948024</v>
          </cell>
        </row>
        <row r="510">
          <cell r="Z510">
            <v>35588</v>
          </cell>
          <cell r="AA510">
            <v>360.54</v>
          </cell>
          <cell r="AB510">
            <v>3.6054000000000004</v>
          </cell>
          <cell r="AC510" t="e">
            <v>#N/A</v>
          </cell>
          <cell r="AD510" t="e">
            <v>#N/A</v>
          </cell>
        </row>
        <row r="511">
          <cell r="Z511">
            <v>35590</v>
          </cell>
          <cell r="AA511">
            <v>365.64</v>
          </cell>
          <cell r="AB511">
            <v>3.6563999999999997</v>
          </cell>
          <cell r="AC511">
            <v>196.5</v>
          </cell>
          <cell r="AD511">
            <v>7.5664227955333079</v>
          </cell>
        </row>
        <row r="512">
          <cell r="Z512">
            <v>35591</v>
          </cell>
          <cell r="AA512">
            <v>365.25</v>
          </cell>
          <cell r="AB512">
            <v>3.6524999999999999</v>
          </cell>
          <cell r="AC512">
            <v>203</v>
          </cell>
          <cell r="AD512">
            <v>7.8167115902964959</v>
          </cell>
        </row>
        <row r="513">
          <cell r="Z513">
            <v>35592</v>
          </cell>
          <cell r="AA513">
            <v>363.96</v>
          </cell>
          <cell r="AB513">
            <v>3.6395999999999997</v>
          </cell>
          <cell r="AC513">
            <v>204</v>
          </cell>
          <cell r="AD513">
            <v>7.855217558721602</v>
          </cell>
        </row>
        <row r="514">
          <cell r="Z514">
            <v>35593</v>
          </cell>
          <cell r="AA514">
            <v>363.96</v>
          </cell>
          <cell r="AB514">
            <v>3.6395999999999997</v>
          </cell>
          <cell r="AC514" t="e">
            <v>#N/A</v>
          </cell>
          <cell r="AD514" t="e">
            <v>#N/A</v>
          </cell>
        </row>
        <row r="515">
          <cell r="Z515">
            <v>35594</v>
          </cell>
          <cell r="AA515">
            <v>364.78</v>
          </cell>
          <cell r="AB515">
            <v>3.6477999999999997</v>
          </cell>
          <cell r="AC515">
            <v>214</v>
          </cell>
          <cell r="AD515">
            <v>8.2402772429726614</v>
          </cell>
        </row>
        <row r="516">
          <cell r="Z516">
            <v>35595</v>
          </cell>
          <cell r="AA516">
            <v>364.78</v>
          </cell>
          <cell r="AB516">
            <v>3.6477999999999997</v>
          </cell>
          <cell r="AC516" t="e">
            <v>#N/A</v>
          </cell>
          <cell r="AD516" t="e">
            <v>#N/A</v>
          </cell>
        </row>
        <row r="517">
          <cell r="Z517">
            <v>35597</v>
          </cell>
          <cell r="AA517">
            <v>369</v>
          </cell>
          <cell r="AB517">
            <v>3.69</v>
          </cell>
          <cell r="AC517">
            <v>233</v>
          </cell>
          <cell r="AD517">
            <v>8.9718906430496723</v>
          </cell>
        </row>
        <row r="518">
          <cell r="Z518">
            <v>35598</v>
          </cell>
          <cell r="AA518">
            <v>369.17</v>
          </cell>
          <cell r="AB518">
            <v>3.6917</v>
          </cell>
          <cell r="AC518">
            <v>242.5</v>
          </cell>
          <cell r="AD518">
            <v>9.3376973430881787</v>
          </cell>
        </row>
        <row r="519">
          <cell r="Z519">
            <v>35599</v>
          </cell>
          <cell r="AA519">
            <v>377.69</v>
          </cell>
          <cell r="AB519">
            <v>3.7768999999999999</v>
          </cell>
          <cell r="AC519">
            <v>270</v>
          </cell>
          <cell r="AD519">
            <v>10.396611474778592</v>
          </cell>
        </row>
        <row r="520">
          <cell r="Z520">
            <v>35600</v>
          </cell>
          <cell r="AA520">
            <v>388.99</v>
          </cell>
          <cell r="AB520">
            <v>3.8898999999999999</v>
          </cell>
          <cell r="AC520">
            <v>296</v>
          </cell>
          <cell r="AD520">
            <v>11.397766653831344</v>
          </cell>
        </row>
        <row r="521">
          <cell r="Z521">
            <v>35601</v>
          </cell>
          <cell r="AA521">
            <v>390.82</v>
          </cell>
          <cell r="AB521">
            <v>3.9081999999999999</v>
          </cell>
          <cell r="AC521">
            <v>287</v>
          </cell>
          <cell r="AD521">
            <v>11.051212938005392</v>
          </cell>
        </row>
        <row r="522">
          <cell r="Z522">
            <v>35602</v>
          </cell>
          <cell r="AA522">
            <v>390.82</v>
          </cell>
          <cell r="AB522">
            <v>3.9081999999999999</v>
          </cell>
          <cell r="AC522" t="e">
            <v>#N/A</v>
          </cell>
          <cell r="AD522" t="e">
            <v>#N/A</v>
          </cell>
        </row>
        <row r="523">
          <cell r="Z523">
            <v>35604</v>
          </cell>
          <cell r="AA523">
            <v>400.59</v>
          </cell>
          <cell r="AB523">
            <v>4.0058999999999996</v>
          </cell>
          <cell r="AC523">
            <v>303</v>
          </cell>
          <cell r="AD523">
            <v>11.667308432807086</v>
          </cell>
        </row>
        <row r="524">
          <cell r="Z524">
            <v>35605</v>
          </cell>
          <cell r="AA524">
            <v>412.32</v>
          </cell>
          <cell r="AB524">
            <v>4.1231999999999998</v>
          </cell>
          <cell r="AC524">
            <v>320</v>
          </cell>
          <cell r="AD524">
            <v>12.321909896033885</v>
          </cell>
        </row>
        <row r="525">
          <cell r="Z525">
            <v>35606</v>
          </cell>
          <cell r="AA525">
            <v>433.12</v>
          </cell>
          <cell r="AB525">
            <v>4.3311999999999999</v>
          </cell>
          <cell r="AC525">
            <v>302</v>
          </cell>
          <cell r="AD525">
            <v>11.62880246438198</v>
          </cell>
        </row>
        <row r="526">
          <cell r="Z526">
            <v>35607</v>
          </cell>
          <cell r="AA526">
            <v>421.68</v>
          </cell>
          <cell r="AB526">
            <v>4.2168000000000001</v>
          </cell>
          <cell r="AC526">
            <v>299</v>
          </cell>
          <cell r="AD526">
            <v>11.513284559106662</v>
          </cell>
        </row>
        <row r="527">
          <cell r="Z527">
            <v>35608</v>
          </cell>
          <cell r="AA527">
            <v>421.46</v>
          </cell>
          <cell r="AB527">
            <v>4.2145999999999999</v>
          </cell>
          <cell r="AC527">
            <v>286</v>
          </cell>
          <cell r="AD527">
            <v>11.012706969580286</v>
          </cell>
        </row>
        <row r="528">
          <cell r="Z528">
            <v>35609</v>
          </cell>
          <cell r="AA528">
            <v>421.46</v>
          </cell>
          <cell r="AB528">
            <v>4.2145999999999999</v>
          </cell>
          <cell r="AC528" t="e">
            <v>#N/A</v>
          </cell>
          <cell r="AD528" t="e">
            <v>#N/A</v>
          </cell>
        </row>
        <row r="529">
          <cell r="Z529">
            <v>35611</v>
          </cell>
          <cell r="AA529">
            <v>418.63</v>
          </cell>
          <cell r="AB529">
            <v>4.1863000000000001</v>
          </cell>
          <cell r="AC529">
            <v>276</v>
          </cell>
          <cell r="AD529">
            <v>10.627647285329227</v>
          </cell>
        </row>
        <row r="530">
          <cell r="Z530">
            <v>35612</v>
          </cell>
          <cell r="AA530">
            <v>423.87</v>
          </cell>
          <cell r="AB530">
            <v>4.2386999999999997</v>
          </cell>
          <cell r="AC530">
            <v>276</v>
          </cell>
          <cell r="AD530">
            <v>10.627647285329227</v>
          </cell>
        </row>
        <row r="531">
          <cell r="Z531">
            <v>35613</v>
          </cell>
          <cell r="AA531">
            <v>447.94</v>
          </cell>
          <cell r="AB531">
            <v>4.4794</v>
          </cell>
          <cell r="AC531">
            <v>289</v>
          </cell>
          <cell r="AD531">
            <v>11.128224874855603</v>
          </cell>
        </row>
        <row r="532">
          <cell r="Z532">
            <v>35614</v>
          </cell>
          <cell r="AA532">
            <v>481.13</v>
          </cell>
          <cell r="AB532">
            <v>4.8113000000000001</v>
          </cell>
          <cell r="AC532">
            <v>305</v>
          </cell>
          <cell r="AD532">
            <v>11.744320369657297</v>
          </cell>
        </row>
        <row r="533">
          <cell r="Z533">
            <v>35615</v>
          </cell>
          <cell r="AA533">
            <v>495.57</v>
          </cell>
          <cell r="AB533">
            <v>4.9557000000000002</v>
          </cell>
          <cell r="AC533">
            <v>320</v>
          </cell>
          <cell r="AD533">
            <v>12.321909896033885</v>
          </cell>
        </row>
        <row r="534">
          <cell r="Z534">
            <v>35616</v>
          </cell>
          <cell r="AA534">
            <v>495.57</v>
          </cell>
          <cell r="AB534">
            <v>4.9557000000000002</v>
          </cell>
          <cell r="AC534" t="e">
            <v>#N/A</v>
          </cell>
          <cell r="AD534" t="e">
            <v>#N/A</v>
          </cell>
        </row>
        <row r="535">
          <cell r="Z535">
            <v>35618</v>
          </cell>
          <cell r="AA535">
            <v>504.55</v>
          </cell>
          <cell r="AB535">
            <v>5.0455000000000005</v>
          </cell>
          <cell r="AC535">
            <v>305</v>
          </cell>
          <cell r="AD535">
            <v>11.744320369657297</v>
          </cell>
        </row>
        <row r="536">
          <cell r="Z536">
            <v>35619</v>
          </cell>
          <cell r="AA536">
            <v>489.92</v>
          </cell>
          <cell r="AB536">
            <v>4.8992000000000004</v>
          </cell>
          <cell r="AC536">
            <v>297</v>
          </cell>
          <cell r="AD536">
            <v>11.43627262225645</v>
          </cell>
        </row>
        <row r="537">
          <cell r="Z537">
            <v>35620</v>
          </cell>
          <cell r="AA537">
            <v>503.97</v>
          </cell>
          <cell r="AB537">
            <v>5.0396999999999998</v>
          </cell>
          <cell r="AC537">
            <v>300</v>
          </cell>
          <cell r="AD537">
            <v>11.551790527531768</v>
          </cell>
        </row>
        <row r="538">
          <cell r="Z538">
            <v>35621</v>
          </cell>
          <cell r="AA538">
            <v>502.48</v>
          </cell>
          <cell r="AB538">
            <v>5.0247999999999999</v>
          </cell>
          <cell r="AC538">
            <v>294</v>
          </cell>
          <cell r="AD538">
            <v>11.320754716981133</v>
          </cell>
        </row>
        <row r="539">
          <cell r="Z539">
            <v>35622</v>
          </cell>
          <cell r="AA539">
            <v>493.34</v>
          </cell>
          <cell r="AB539">
            <v>4.9333999999999998</v>
          </cell>
          <cell r="AC539">
            <v>287</v>
          </cell>
          <cell r="AD539">
            <v>11.051212938005392</v>
          </cell>
        </row>
        <row r="540">
          <cell r="Z540">
            <v>35623</v>
          </cell>
          <cell r="AA540">
            <v>493.34</v>
          </cell>
          <cell r="AB540">
            <v>4.9333999999999998</v>
          </cell>
          <cell r="AC540" t="e">
            <v>#N/A</v>
          </cell>
          <cell r="AD540" t="e">
            <v>#N/A</v>
          </cell>
        </row>
        <row r="541">
          <cell r="Z541">
            <v>35625</v>
          </cell>
          <cell r="AA541">
            <v>475.54</v>
          </cell>
          <cell r="AB541">
            <v>4.7553999999999998</v>
          </cell>
          <cell r="AC541">
            <v>284</v>
          </cell>
          <cell r="AD541">
            <v>10.935695032730074</v>
          </cell>
        </row>
        <row r="542">
          <cell r="Z542">
            <v>35626</v>
          </cell>
          <cell r="AA542">
            <v>469.7</v>
          </cell>
          <cell r="AB542">
            <v>4.6970000000000001</v>
          </cell>
          <cell r="AC542">
            <v>281</v>
          </cell>
          <cell r="AD542">
            <v>10.820177127454755</v>
          </cell>
        </row>
        <row r="543">
          <cell r="Z543">
            <v>35627</v>
          </cell>
          <cell r="AA543">
            <v>452.85</v>
          </cell>
          <cell r="AB543">
            <v>4.5285000000000002</v>
          </cell>
          <cell r="AC543">
            <v>277</v>
          </cell>
          <cell r="AD543">
            <v>10.666153253754333</v>
          </cell>
        </row>
        <row r="544">
          <cell r="Z544">
            <v>35629</v>
          </cell>
          <cell r="AA544">
            <v>473.12</v>
          </cell>
          <cell r="AB544">
            <v>4.7312000000000003</v>
          </cell>
          <cell r="AC544">
            <v>284</v>
          </cell>
          <cell r="AD544">
            <v>10.935695032730074</v>
          </cell>
        </row>
        <row r="545">
          <cell r="Z545">
            <v>35630</v>
          </cell>
          <cell r="AA545">
            <v>473.12</v>
          </cell>
          <cell r="AB545">
            <v>4.7312000000000003</v>
          </cell>
          <cell r="AC545" t="e">
            <v>#N/A</v>
          </cell>
          <cell r="AD545" t="e">
            <v>#N/A</v>
          </cell>
        </row>
        <row r="546">
          <cell r="Z546">
            <v>35632</v>
          </cell>
          <cell r="AA546">
            <v>468.66</v>
          </cell>
          <cell r="AB546">
            <v>4.6866000000000003</v>
          </cell>
          <cell r="AC546">
            <v>284</v>
          </cell>
          <cell r="AD546">
            <v>10.935695032730074</v>
          </cell>
        </row>
        <row r="547">
          <cell r="Z547">
            <v>35633</v>
          </cell>
          <cell r="AA547">
            <v>472.19</v>
          </cell>
          <cell r="AB547">
            <v>4.7218999999999998</v>
          </cell>
          <cell r="AC547">
            <v>287</v>
          </cell>
          <cell r="AD547">
            <v>11.051212938005392</v>
          </cell>
        </row>
        <row r="548">
          <cell r="Z548">
            <v>35634</v>
          </cell>
          <cell r="AA548">
            <v>492.6</v>
          </cell>
          <cell r="AB548">
            <v>4.9260000000000002</v>
          </cell>
          <cell r="AC548">
            <v>288</v>
          </cell>
          <cell r="AD548">
            <v>11.089718906430496</v>
          </cell>
        </row>
        <row r="549">
          <cell r="Z549">
            <v>35635</v>
          </cell>
          <cell r="AA549">
            <v>497.82</v>
          </cell>
          <cell r="AB549">
            <v>4.9782000000000002</v>
          </cell>
          <cell r="AC549">
            <v>295.5</v>
          </cell>
          <cell r="AD549">
            <v>11.378513669618792</v>
          </cell>
        </row>
        <row r="550">
          <cell r="Z550">
            <v>35636</v>
          </cell>
          <cell r="AA550">
            <v>509.47</v>
          </cell>
          <cell r="AB550">
            <v>5.0947000000000005</v>
          </cell>
          <cell r="AC550">
            <v>304</v>
          </cell>
          <cell r="AD550">
            <v>11.705814401232191</v>
          </cell>
        </row>
        <row r="551">
          <cell r="Z551">
            <v>35637</v>
          </cell>
          <cell r="AA551">
            <v>509.47</v>
          </cell>
          <cell r="AB551">
            <v>5.0947000000000005</v>
          </cell>
          <cell r="AC551" t="e">
            <v>#N/A</v>
          </cell>
          <cell r="AD551" t="e">
            <v>#N/A</v>
          </cell>
        </row>
        <row r="552">
          <cell r="Z552">
            <v>35639</v>
          </cell>
          <cell r="AA552">
            <v>516.63</v>
          </cell>
          <cell r="AB552">
            <v>5.1662999999999997</v>
          </cell>
          <cell r="AC552">
            <v>313.5</v>
          </cell>
          <cell r="AD552">
            <v>12.071621101270697</v>
          </cell>
        </row>
        <row r="553">
          <cell r="Z553">
            <v>35640</v>
          </cell>
          <cell r="AA553">
            <v>517.54</v>
          </cell>
          <cell r="AB553">
            <v>5.1753999999999998</v>
          </cell>
          <cell r="AC553">
            <v>313</v>
          </cell>
          <cell r="AD553">
            <v>12.052368117058144</v>
          </cell>
        </row>
        <row r="554">
          <cell r="Z554">
            <v>35641</v>
          </cell>
          <cell r="AA554">
            <v>508.12</v>
          </cell>
          <cell r="AB554">
            <v>5.0811999999999999</v>
          </cell>
          <cell r="AC554">
            <v>302</v>
          </cell>
          <cell r="AD554">
            <v>11.62880246438198</v>
          </cell>
        </row>
        <row r="555">
          <cell r="Z555">
            <v>35642</v>
          </cell>
          <cell r="AA555">
            <v>506.45</v>
          </cell>
          <cell r="AB555">
            <v>5.0644999999999998</v>
          </cell>
          <cell r="AC555">
            <v>305</v>
          </cell>
          <cell r="AD555">
            <v>11.744320369657297</v>
          </cell>
        </row>
        <row r="556">
          <cell r="Z556">
            <v>35643</v>
          </cell>
          <cell r="AA556">
            <v>510.2</v>
          </cell>
          <cell r="AB556">
            <v>5.1020000000000003</v>
          </cell>
          <cell r="AC556">
            <v>306</v>
          </cell>
          <cell r="AD556">
            <v>11.782826338082403</v>
          </cell>
        </row>
        <row r="557">
          <cell r="Z557">
            <v>35644</v>
          </cell>
          <cell r="AA557">
            <v>510.2</v>
          </cell>
          <cell r="AB557">
            <v>5.1020000000000003</v>
          </cell>
          <cell r="AC557" t="e">
            <v>#N/A</v>
          </cell>
          <cell r="AD557" t="e">
            <v>#N/A</v>
          </cell>
        </row>
        <row r="558">
          <cell r="Z558">
            <v>35646</v>
          </cell>
          <cell r="AA558">
            <v>518.30999999999995</v>
          </cell>
          <cell r="AB558">
            <v>5.1830999999999996</v>
          </cell>
          <cell r="AC558">
            <v>308.89999999999998</v>
          </cell>
          <cell r="AD558">
            <v>11.89449364651521</v>
          </cell>
        </row>
        <row r="559">
          <cell r="Z559">
            <v>35647</v>
          </cell>
          <cell r="AA559">
            <v>526.20000000000005</v>
          </cell>
          <cell r="AB559">
            <v>5.2620000000000005</v>
          </cell>
          <cell r="AC559">
            <v>312.5</v>
          </cell>
          <cell r="AD559">
            <v>12.033115132845591</v>
          </cell>
        </row>
        <row r="560">
          <cell r="Z560">
            <v>35648</v>
          </cell>
          <cell r="AA560">
            <v>533.86</v>
          </cell>
          <cell r="AB560">
            <v>5.3386000000000005</v>
          </cell>
          <cell r="AC560">
            <v>316.89999999999998</v>
          </cell>
          <cell r="AD560">
            <v>12.202541393916057</v>
          </cell>
        </row>
        <row r="561">
          <cell r="Z561">
            <v>35649</v>
          </cell>
          <cell r="AA561">
            <v>559.86</v>
          </cell>
          <cell r="AB561">
            <v>5.5986000000000002</v>
          </cell>
          <cell r="AC561">
            <v>335</v>
          </cell>
          <cell r="AD561">
            <v>12.899499422410473</v>
          </cell>
        </row>
        <row r="562">
          <cell r="Z562">
            <v>35650</v>
          </cell>
          <cell r="AA562">
            <v>569.23</v>
          </cell>
          <cell r="AB562">
            <v>5.6923000000000004</v>
          </cell>
          <cell r="AC562">
            <v>327</v>
          </cell>
          <cell r="AD562">
            <v>12.591451675009628</v>
          </cell>
        </row>
        <row r="563">
          <cell r="Z563">
            <v>35651</v>
          </cell>
          <cell r="AA563">
            <v>569.23</v>
          </cell>
          <cell r="AB563">
            <v>5.6923000000000004</v>
          </cell>
          <cell r="AC563" t="e">
            <v>#N/A</v>
          </cell>
          <cell r="AD563" t="e">
            <v>#N/A</v>
          </cell>
        </row>
        <row r="564">
          <cell r="Z564">
            <v>35653</v>
          </cell>
          <cell r="AA564">
            <v>554.20000000000005</v>
          </cell>
          <cell r="AB564">
            <v>5.5420000000000007</v>
          </cell>
          <cell r="AC564">
            <v>321.5</v>
          </cell>
          <cell r="AD564">
            <v>12.379668848671544</v>
          </cell>
        </row>
        <row r="565">
          <cell r="Z565">
            <v>35654</v>
          </cell>
          <cell r="AA565">
            <v>557.99</v>
          </cell>
          <cell r="AB565">
            <v>5.5799000000000003</v>
          </cell>
          <cell r="AC565">
            <v>327</v>
          </cell>
          <cell r="AD565">
            <v>12.591451675009628</v>
          </cell>
        </row>
        <row r="566">
          <cell r="Z566">
            <v>35655</v>
          </cell>
          <cell r="AA566">
            <v>552.62</v>
          </cell>
          <cell r="AB566">
            <v>5.5262000000000002</v>
          </cell>
          <cell r="AC566">
            <v>326</v>
          </cell>
          <cell r="AD566">
            <v>12.552945706584522</v>
          </cell>
        </row>
        <row r="567">
          <cell r="Z567">
            <v>35656</v>
          </cell>
          <cell r="AA567">
            <v>555.23</v>
          </cell>
          <cell r="AB567">
            <v>5.5522999999999998</v>
          </cell>
          <cell r="AC567">
            <v>327</v>
          </cell>
          <cell r="AD567">
            <v>12.591451675009628</v>
          </cell>
        </row>
        <row r="568">
          <cell r="Z568">
            <v>35658</v>
          </cell>
          <cell r="AA568">
            <v>555.23</v>
          </cell>
          <cell r="AB568">
            <v>5.5522999999999998</v>
          </cell>
          <cell r="AC568" t="e">
            <v>#N/A</v>
          </cell>
          <cell r="AD568" t="e">
            <v>#N/A</v>
          </cell>
        </row>
        <row r="569">
          <cell r="Z569">
            <v>35660</v>
          </cell>
          <cell r="AA569">
            <v>544.69000000000005</v>
          </cell>
          <cell r="AB569">
            <v>5.4469000000000003</v>
          </cell>
          <cell r="AC569">
            <v>325</v>
          </cell>
          <cell r="AD569">
            <v>12.514439738159416</v>
          </cell>
        </row>
        <row r="570">
          <cell r="Z570">
            <v>35661</v>
          </cell>
          <cell r="AA570">
            <v>536.30999999999995</v>
          </cell>
          <cell r="AB570">
            <v>5.3630999999999993</v>
          </cell>
          <cell r="AC570">
            <v>329</v>
          </cell>
          <cell r="AD570">
            <v>12.668463611859838</v>
          </cell>
        </row>
        <row r="571">
          <cell r="Z571">
            <v>35662</v>
          </cell>
          <cell r="AA571">
            <v>527.72</v>
          </cell>
          <cell r="AB571">
            <v>5.2772000000000006</v>
          </cell>
          <cell r="AC571">
            <v>330</v>
          </cell>
          <cell r="AD571">
            <v>12.706969580284944</v>
          </cell>
        </row>
        <row r="572">
          <cell r="Z572">
            <v>35663</v>
          </cell>
          <cell r="AA572">
            <v>538.46</v>
          </cell>
          <cell r="AB572">
            <v>5.3846000000000007</v>
          </cell>
          <cell r="AC572">
            <v>343</v>
          </cell>
          <cell r="AD572">
            <v>13.20754716981132</v>
          </cell>
        </row>
        <row r="573">
          <cell r="Z573">
            <v>35664</v>
          </cell>
          <cell r="AA573">
            <v>525.25</v>
          </cell>
          <cell r="AB573">
            <v>5.2525000000000004</v>
          </cell>
          <cell r="AC573">
            <v>332</v>
          </cell>
          <cell r="AD573">
            <v>12.783981517135157</v>
          </cell>
        </row>
        <row r="574">
          <cell r="Z574">
            <v>35665</v>
          </cell>
          <cell r="AA574">
            <v>525.25</v>
          </cell>
          <cell r="AB574">
            <v>5.2525000000000004</v>
          </cell>
          <cell r="AC574" t="e">
            <v>#N/A</v>
          </cell>
          <cell r="AD574" t="e">
            <v>#N/A</v>
          </cell>
        </row>
        <row r="575">
          <cell r="Z575">
            <v>35667</v>
          </cell>
          <cell r="AA575">
            <v>521.04</v>
          </cell>
          <cell r="AB575">
            <v>5.2103999999999999</v>
          </cell>
          <cell r="AC575">
            <v>336.5</v>
          </cell>
          <cell r="AD575">
            <v>12.957258375048132</v>
          </cell>
        </row>
        <row r="576">
          <cell r="Z576">
            <v>35668</v>
          </cell>
          <cell r="AA576">
            <v>516.23</v>
          </cell>
          <cell r="AB576">
            <v>5.1623000000000001</v>
          </cell>
          <cell r="AC576">
            <v>337</v>
          </cell>
          <cell r="AD576">
            <v>12.976511359260686</v>
          </cell>
        </row>
        <row r="577">
          <cell r="Z577">
            <v>35669</v>
          </cell>
          <cell r="AA577">
            <v>500</v>
          </cell>
          <cell r="AB577">
            <v>5</v>
          </cell>
          <cell r="AC577">
            <v>333.5</v>
          </cell>
          <cell r="AD577">
            <v>12.841740469772816</v>
          </cell>
        </row>
        <row r="578">
          <cell r="Z578">
            <v>35670</v>
          </cell>
          <cell r="AA578">
            <v>495.73</v>
          </cell>
          <cell r="AB578">
            <v>4.9573</v>
          </cell>
          <cell r="AC578">
            <v>331.1</v>
          </cell>
          <cell r="AD578">
            <v>12.749326145552562</v>
          </cell>
        </row>
        <row r="579">
          <cell r="Z579">
            <v>35671</v>
          </cell>
          <cell r="AA579">
            <v>474.8</v>
          </cell>
          <cell r="AB579">
            <v>4.7480000000000002</v>
          </cell>
          <cell r="AC579">
            <v>319</v>
          </cell>
          <cell r="AD579">
            <v>12.283403927608781</v>
          </cell>
        </row>
        <row r="580">
          <cell r="Z580">
            <v>35672</v>
          </cell>
          <cell r="AA580">
            <v>474.8</v>
          </cell>
          <cell r="AB580">
            <v>4.7480000000000002</v>
          </cell>
          <cell r="AC580" t="e">
            <v>#N/A</v>
          </cell>
          <cell r="AD580" t="e">
            <v>#N/A</v>
          </cell>
        </row>
        <row r="581">
          <cell r="Z581">
            <v>35674</v>
          </cell>
          <cell r="AA581">
            <v>453.22</v>
          </cell>
          <cell r="AB581">
            <v>4.5322000000000005</v>
          </cell>
          <cell r="AC581">
            <v>312</v>
          </cell>
          <cell r="AD581">
            <v>12.013862148633038</v>
          </cell>
        </row>
        <row r="582">
          <cell r="Z582">
            <v>35675</v>
          </cell>
          <cell r="AA582">
            <v>471.78</v>
          </cell>
          <cell r="AB582">
            <v>4.7177999999999995</v>
          </cell>
          <cell r="AC582">
            <v>326.5</v>
          </cell>
          <cell r="AD582">
            <v>12.572198690797075</v>
          </cell>
        </row>
        <row r="583">
          <cell r="Z583">
            <v>35676</v>
          </cell>
          <cell r="AA583">
            <v>501.79</v>
          </cell>
          <cell r="AB583">
            <v>5.0179</v>
          </cell>
          <cell r="AC583">
            <v>334</v>
          </cell>
          <cell r="AD583">
            <v>12.860993453985369</v>
          </cell>
        </row>
        <row r="584">
          <cell r="Z584">
            <v>35677</v>
          </cell>
          <cell r="AA584">
            <v>487.78</v>
          </cell>
          <cell r="AB584">
            <v>4.8777999999999997</v>
          </cell>
          <cell r="AC584">
            <v>326</v>
          </cell>
          <cell r="AD584">
            <v>12.552945706584522</v>
          </cell>
        </row>
        <row r="585">
          <cell r="Z585">
            <v>35678</v>
          </cell>
          <cell r="AA585">
            <v>487.82</v>
          </cell>
          <cell r="AB585">
            <v>4.8781999999999996</v>
          </cell>
          <cell r="AC585">
            <v>326.5</v>
          </cell>
          <cell r="AD585">
            <v>12.572198690797075</v>
          </cell>
        </row>
        <row r="586">
          <cell r="Z586">
            <v>35679</v>
          </cell>
          <cell r="AA586">
            <v>487.82</v>
          </cell>
          <cell r="AB586">
            <v>4.8781999999999996</v>
          </cell>
          <cell r="AC586" t="e">
            <v>#N/A</v>
          </cell>
          <cell r="AD586" t="e">
            <v>#N/A</v>
          </cell>
        </row>
        <row r="587">
          <cell r="Z587">
            <v>35681</v>
          </cell>
          <cell r="AA587">
            <v>497.52</v>
          </cell>
          <cell r="AB587">
            <v>4.9752000000000001</v>
          </cell>
          <cell r="AC587">
            <v>327</v>
          </cell>
          <cell r="AD587">
            <v>12.591451675009628</v>
          </cell>
        </row>
        <row r="588">
          <cell r="Z588">
            <v>35682</v>
          </cell>
          <cell r="AA588">
            <v>505.83</v>
          </cell>
          <cell r="AB588">
            <v>5.0583</v>
          </cell>
          <cell r="AC588">
            <v>325</v>
          </cell>
          <cell r="AD588">
            <v>12.514439738159416</v>
          </cell>
        </row>
        <row r="589">
          <cell r="Z589">
            <v>35683</v>
          </cell>
          <cell r="AA589">
            <v>504.77</v>
          </cell>
          <cell r="AB589">
            <v>5.0476999999999999</v>
          </cell>
          <cell r="AC589">
            <v>323.5</v>
          </cell>
          <cell r="AD589">
            <v>12.456680785521757</v>
          </cell>
        </row>
        <row r="590">
          <cell r="Z590">
            <v>35684</v>
          </cell>
          <cell r="AA590">
            <v>489.44</v>
          </cell>
          <cell r="AB590">
            <v>4.8944000000000001</v>
          </cell>
          <cell r="AC590">
            <v>314</v>
          </cell>
          <cell r="AD590">
            <v>12.09087408548325</v>
          </cell>
        </row>
        <row r="591">
          <cell r="Z591">
            <v>35685</v>
          </cell>
          <cell r="AA591">
            <v>483.75</v>
          </cell>
          <cell r="AB591">
            <v>4.8375000000000004</v>
          </cell>
          <cell r="AC591">
            <v>312</v>
          </cell>
          <cell r="AD591">
            <v>12.013862148633038</v>
          </cell>
        </row>
        <row r="592">
          <cell r="Z592">
            <v>35686</v>
          </cell>
          <cell r="AA592">
            <v>483.75</v>
          </cell>
          <cell r="AB592">
            <v>4.8375000000000004</v>
          </cell>
          <cell r="AC592" t="e">
            <v>#N/A</v>
          </cell>
          <cell r="AD592" t="e">
            <v>#N/A</v>
          </cell>
        </row>
        <row r="593">
          <cell r="Z593">
            <v>35691</v>
          </cell>
          <cell r="AA593">
            <v>489.69</v>
          </cell>
          <cell r="AB593">
            <v>4.8968999999999996</v>
          </cell>
          <cell r="AC593">
            <v>303</v>
          </cell>
          <cell r="AD593">
            <v>11.667308432807086</v>
          </cell>
        </row>
        <row r="594">
          <cell r="Z594">
            <v>35692</v>
          </cell>
          <cell r="AA594">
            <v>497.94</v>
          </cell>
          <cell r="AB594">
            <v>4.9794</v>
          </cell>
          <cell r="AC594">
            <v>300</v>
          </cell>
          <cell r="AD594">
            <v>11.551790527531768</v>
          </cell>
        </row>
        <row r="595">
          <cell r="Z595">
            <v>35693</v>
          </cell>
          <cell r="AA595">
            <v>497.94</v>
          </cell>
          <cell r="AB595">
            <v>4.9794</v>
          </cell>
          <cell r="AC595" t="e">
            <v>#N/A</v>
          </cell>
          <cell r="AD595" t="e">
            <v>#N/A</v>
          </cell>
        </row>
        <row r="596">
          <cell r="Z596">
            <v>35695</v>
          </cell>
          <cell r="AA596">
            <v>496.4</v>
          </cell>
          <cell r="AB596">
            <v>4.9639999999999995</v>
          </cell>
          <cell r="AC596">
            <v>301.5</v>
          </cell>
          <cell r="AD596">
            <v>11.609549480169427</v>
          </cell>
        </row>
        <row r="597">
          <cell r="Z597">
            <v>35696</v>
          </cell>
          <cell r="AA597">
            <v>501.25</v>
          </cell>
          <cell r="AB597">
            <v>5.0125000000000002</v>
          </cell>
          <cell r="AC597">
            <v>309</v>
          </cell>
          <cell r="AD597">
            <v>11.898344243357721</v>
          </cell>
        </row>
        <row r="598">
          <cell r="Z598">
            <v>35697</v>
          </cell>
          <cell r="AA598">
            <v>496.92</v>
          </cell>
          <cell r="AB598">
            <v>4.9691999999999998</v>
          </cell>
          <cell r="AC598">
            <v>305</v>
          </cell>
          <cell r="AD598">
            <v>11.744320369657297</v>
          </cell>
        </row>
        <row r="599">
          <cell r="Z599">
            <v>35698</v>
          </cell>
          <cell r="AA599">
            <v>495.15</v>
          </cell>
          <cell r="AB599">
            <v>4.9514999999999993</v>
          </cell>
          <cell r="AC599">
            <v>304.8</v>
          </cell>
          <cell r="AD599">
            <v>11.736619175972276</v>
          </cell>
        </row>
        <row r="600">
          <cell r="Z600">
            <v>35699</v>
          </cell>
          <cell r="AA600">
            <v>491.42</v>
          </cell>
          <cell r="AB600">
            <v>4.9142000000000001</v>
          </cell>
          <cell r="AC600">
            <v>306.2</v>
          </cell>
          <cell r="AD600">
            <v>11.790527531767424</v>
          </cell>
        </row>
        <row r="601">
          <cell r="Z601">
            <v>35700</v>
          </cell>
          <cell r="AA601">
            <v>491.42</v>
          </cell>
          <cell r="AB601">
            <v>4.9142000000000001</v>
          </cell>
          <cell r="AC601" t="e">
            <v>#N/A</v>
          </cell>
          <cell r="AD601" t="e">
            <v>#N/A</v>
          </cell>
        </row>
        <row r="602">
          <cell r="Z602">
            <v>35702</v>
          </cell>
          <cell r="AA602">
            <v>492.86</v>
          </cell>
          <cell r="AB602">
            <v>4.9286000000000003</v>
          </cell>
          <cell r="AC602">
            <v>307</v>
          </cell>
          <cell r="AD602">
            <v>11.821332306507509</v>
          </cell>
        </row>
        <row r="603">
          <cell r="Z603">
            <v>35703</v>
          </cell>
          <cell r="AA603">
            <v>498.42</v>
          </cell>
          <cell r="AB603">
            <v>4.9842000000000004</v>
          </cell>
          <cell r="AC603">
            <v>301.5</v>
          </cell>
          <cell r="AD603">
            <v>11.609549480169427</v>
          </cell>
        </row>
        <row r="604">
          <cell r="Z604">
            <v>35704</v>
          </cell>
          <cell r="AA604">
            <v>503.96</v>
          </cell>
          <cell r="AB604">
            <v>5.0396000000000001</v>
          </cell>
          <cell r="AC604">
            <v>303.5</v>
          </cell>
          <cell r="AD604">
            <v>11.686561417019638</v>
          </cell>
        </row>
        <row r="605">
          <cell r="Z605">
            <v>35705</v>
          </cell>
          <cell r="AA605">
            <v>525.73</v>
          </cell>
          <cell r="AB605">
            <v>5.2572999999999999</v>
          </cell>
          <cell r="AC605">
            <v>308.5</v>
          </cell>
          <cell r="AD605">
            <v>11.879091259145168</v>
          </cell>
        </row>
        <row r="606">
          <cell r="Z606">
            <v>35707</v>
          </cell>
          <cell r="AA606">
            <v>525.73</v>
          </cell>
          <cell r="AB606">
            <v>5.2572999999999999</v>
          </cell>
          <cell r="AC606" t="e">
            <v>#N/A</v>
          </cell>
          <cell r="AD606" t="e">
            <v>#N/A</v>
          </cell>
        </row>
        <row r="607">
          <cell r="Z607">
            <v>35709</v>
          </cell>
          <cell r="AA607">
            <v>571.66</v>
          </cell>
          <cell r="AB607">
            <v>5.7165999999999997</v>
          </cell>
          <cell r="AC607">
            <v>320</v>
          </cell>
          <cell r="AD607">
            <v>12.321909896033885</v>
          </cell>
        </row>
        <row r="608">
          <cell r="Z608">
            <v>35710</v>
          </cell>
          <cell r="AA608">
            <v>559.51</v>
          </cell>
          <cell r="AB608">
            <v>5.5950999999999995</v>
          </cell>
          <cell r="AC608">
            <v>324</v>
          </cell>
          <cell r="AD608">
            <v>12.47593376973431</v>
          </cell>
        </row>
        <row r="609">
          <cell r="Z609">
            <v>35711</v>
          </cell>
          <cell r="AA609">
            <v>552.88</v>
          </cell>
          <cell r="AB609">
            <v>5.5288000000000004</v>
          </cell>
          <cell r="AC609">
            <v>324</v>
          </cell>
          <cell r="AD609">
            <v>12.47593376973431</v>
          </cell>
        </row>
        <row r="610">
          <cell r="Z610">
            <v>35712</v>
          </cell>
          <cell r="AA610">
            <v>533.62</v>
          </cell>
          <cell r="AB610">
            <v>5.3361999999999998</v>
          </cell>
          <cell r="AC610">
            <v>310</v>
          </cell>
          <cell r="AD610">
            <v>11.936850211782827</v>
          </cell>
        </row>
        <row r="611">
          <cell r="Z611">
            <v>35713</v>
          </cell>
          <cell r="AA611">
            <v>527.78</v>
          </cell>
          <cell r="AB611">
            <v>5.2778</v>
          </cell>
          <cell r="AC611">
            <v>311</v>
          </cell>
          <cell r="AD611">
            <v>11.975356180207934</v>
          </cell>
        </row>
        <row r="612">
          <cell r="Z612">
            <v>35714</v>
          </cell>
          <cell r="AA612">
            <v>527.78</v>
          </cell>
          <cell r="AB612">
            <v>5.2778</v>
          </cell>
          <cell r="AC612" t="e">
            <v>#N/A</v>
          </cell>
          <cell r="AD612" t="e">
            <v>#N/A</v>
          </cell>
        </row>
        <row r="613">
          <cell r="Z613">
            <v>35716</v>
          </cell>
          <cell r="AA613">
            <v>535.65</v>
          </cell>
          <cell r="AB613">
            <v>5.3564999999999996</v>
          </cell>
          <cell r="AC613">
            <v>315</v>
          </cell>
          <cell r="AD613">
            <v>12.129380053908356</v>
          </cell>
        </row>
        <row r="614">
          <cell r="Z614">
            <v>35717</v>
          </cell>
          <cell r="AA614">
            <v>544.89</v>
          </cell>
          <cell r="AB614">
            <v>5.4489000000000001</v>
          </cell>
          <cell r="AC614">
            <v>316.5</v>
          </cell>
          <cell r="AD614">
            <v>12.187139006546015</v>
          </cell>
        </row>
        <row r="615">
          <cell r="Z615">
            <v>35718</v>
          </cell>
          <cell r="AA615">
            <v>539.55999999999995</v>
          </cell>
          <cell r="AB615">
            <v>5.3955999999999991</v>
          </cell>
          <cell r="AC615">
            <v>312</v>
          </cell>
          <cell r="AD615">
            <v>12.013862148633038</v>
          </cell>
        </row>
        <row r="616">
          <cell r="Z616">
            <v>35719</v>
          </cell>
          <cell r="AA616">
            <v>537.07000000000005</v>
          </cell>
          <cell r="AB616">
            <v>5.3707000000000003</v>
          </cell>
          <cell r="AC616">
            <v>311</v>
          </cell>
          <cell r="AD616">
            <v>11.975356180207934</v>
          </cell>
        </row>
        <row r="617">
          <cell r="Z617">
            <v>35720</v>
          </cell>
          <cell r="AA617">
            <v>532.9</v>
          </cell>
          <cell r="AB617">
            <v>5.3289999999999997</v>
          </cell>
          <cell r="AC617">
            <v>308.5</v>
          </cell>
          <cell r="AD617">
            <v>11.879091259145168</v>
          </cell>
        </row>
        <row r="618">
          <cell r="Z618">
            <v>35721</v>
          </cell>
          <cell r="AA618">
            <v>532.9</v>
          </cell>
          <cell r="AB618">
            <v>5.3289999999999997</v>
          </cell>
          <cell r="AC618" t="e">
            <v>#N/A</v>
          </cell>
          <cell r="AD618" t="e">
            <v>#N/A</v>
          </cell>
        </row>
        <row r="619">
          <cell r="Z619">
            <v>35723</v>
          </cell>
          <cell r="AA619">
            <v>526.61</v>
          </cell>
          <cell r="AB619">
            <v>5.2660999999999998</v>
          </cell>
          <cell r="AC619">
            <v>310</v>
          </cell>
          <cell r="AD619">
            <v>11.936850211782827</v>
          </cell>
        </row>
        <row r="620">
          <cell r="Z620">
            <v>35724</v>
          </cell>
          <cell r="AA620">
            <v>538.01</v>
          </cell>
          <cell r="AB620">
            <v>5.3800999999999997</v>
          </cell>
          <cell r="AC620">
            <v>309</v>
          </cell>
          <cell r="AD620">
            <v>11.898344243357721</v>
          </cell>
        </row>
        <row r="621">
          <cell r="Z621">
            <v>35725</v>
          </cell>
          <cell r="AA621">
            <v>550.44000000000005</v>
          </cell>
          <cell r="AB621">
            <v>5.5044000000000004</v>
          </cell>
          <cell r="AC621">
            <v>311.5</v>
          </cell>
          <cell r="AD621">
            <v>11.994609164420485</v>
          </cell>
        </row>
        <row r="622">
          <cell r="Z622">
            <v>35726</v>
          </cell>
          <cell r="AA622">
            <v>528.5</v>
          </cell>
          <cell r="AB622">
            <v>5.2850000000000001</v>
          </cell>
          <cell r="AC622">
            <v>302.5</v>
          </cell>
          <cell r="AD622">
            <v>11.648055448594533</v>
          </cell>
        </row>
        <row r="623">
          <cell r="Z623">
            <v>35727</v>
          </cell>
          <cell r="AA623">
            <v>518.28</v>
          </cell>
          <cell r="AB623">
            <v>5.1827999999999994</v>
          </cell>
          <cell r="AC623">
            <v>303</v>
          </cell>
          <cell r="AD623">
            <v>11.667308432807086</v>
          </cell>
        </row>
        <row r="624">
          <cell r="Z624">
            <v>35728</v>
          </cell>
          <cell r="AA624">
            <v>518.28</v>
          </cell>
          <cell r="AB624">
            <v>5.1827999999999994</v>
          </cell>
          <cell r="AC624" t="e">
            <v>#N/A</v>
          </cell>
          <cell r="AD624" t="e">
            <v>#N/A</v>
          </cell>
        </row>
        <row r="625">
          <cell r="Z625">
            <v>35730</v>
          </cell>
          <cell r="AA625">
            <v>485.16</v>
          </cell>
          <cell r="AB625">
            <v>4.8516000000000004</v>
          </cell>
          <cell r="AC625">
            <v>290</v>
          </cell>
          <cell r="AD625">
            <v>11.166730843280709</v>
          </cell>
        </row>
        <row r="626">
          <cell r="Z626">
            <v>35731</v>
          </cell>
          <cell r="AA626">
            <v>392.86</v>
          </cell>
          <cell r="AB626">
            <v>3.9286000000000003</v>
          </cell>
          <cell r="AC626">
            <v>238</v>
          </cell>
          <cell r="AD626">
            <v>9.1644204851752029</v>
          </cell>
        </row>
        <row r="627">
          <cell r="Z627">
            <v>35732</v>
          </cell>
          <cell r="AA627">
            <v>454.34</v>
          </cell>
          <cell r="AB627">
            <v>4.5434000000000001</v>
          </cell>
          <cell r="AC627">
            <v>288</v>
          </cell>
          <cell r="AD627">
            <v>11.089718906430496</v>
          </cell>
        </row>
        <row r="628">
          <cell r="Z628">
            <v>35733</v>
          </cell>
          <cell r="AA628">
            <v>427.2</v>
          </cell>
          <cell r="AB628">
            <v>4.2720000000000002</v>
          </cell>
          <cell r="AC628">
            <v>260</v>
          </cell>
          <cell r="AD628">
            <v>10.011551790527532</v>
          </cell>
        </row>
        <row r="629">
          <cell r="Z629">
            <v>35734</v>
          </cell>
          <cell r="AA629">
            <v>422.26</v>
          </cell>
          <cell r="AB629">
            <v>4.2225999999999999</v>
          </cell>
          <cell r="AC629">
            <v>273</v>
          </cell>
          <cell r="AD629">
            <v>10.512129380053908</v>
          </cell>
        </row>
        <row r="630">
          <cell r="Z630">
            <v>35735</v>
          </cell>
          <cell r="AA630">
            <v>422.26</v>
          </cell>
          <cell r="AB630">
            <v>4.2225999999999999</v>
          </cell>
          <cell r="AC630" t="e">
            <v>#N/A</v>
          </cell>
          <cell r="AD630" t="e">
            <v>#N/A</v>
          </cell>
        </row>
        <row r="631">
          <cell r="Z631">
            <v>35737</v>
          </cell>
          <cell r="AA631">
            <v>440.82</v>
          </cell>
          <cell r="AB631">
            <v>4.4081999999999999</v>
          </cell>
          <cell r="AC631">
            <v>280</v>
          </cell>
          <cell r="AD631">
            <v>10.781671159029649</v>
          </cell>
        </row>
        <row r="632">
          <cell r="Z632">
            <v>35738</v>
          </cell>
          <cell r="AA632">
            <v>441.61</v>
          </cell>
          <cell r="AB632">
            <v>4.4161000000000001</v>
          </cell>
          <cell r="AC632">
            <v>270</v>
          </cell>
          <cell r="AD632">
            <v>10.396611474778592</v>
          </cell>
        </row>
        <row r="633">
          <cell r="Z633">
            <v>35739</v>
          </cell>
          <cell r="AA633">
            <v>440.97</v>
          </cell>
          <cell r="AB633">
            <v>4.4097</v>
          </cell>
          <cell r="AC633">
            <v>268</v>
          </cell>
          <cell r="AD633">
            <v>10.319599537928379</v>
          </cell>
        </row>
        <row r="634">
          <cell r="Z634">
            <v>35740</v>
          </cell>
          <cell r="AA634">
            <v>438.34</v>
          </cell>
          <cell r="AB634">
            <v>4.3834</v>
          </cell>
          <cell r="AC634">
            <v>260</v>
          </cell>
          <cell r="AD634">
            <v>10.011551790527532</v>
          </cell>
        </row>
        <row r="635">
          <cell r="Z635">
            <v>35741</v>
          </cell>
          <cell r="AA635">
            <v>438.34</v>
          </cell>
          <cell r="AB635">
            <v>4.3834</v>
          </cell>
          <cell r="AC635" t="e">
            <v>#N/A</v>
          </cell>
          <cell r="AD635" t="e">
            <v>#N/A</v>
          </cell>
        </row>
        <row r="636">
          <cell r="Z636">
            <v>35742</v>
          </cell>
          <cell r="AA636">
            <v>438.34</v>
          </cell>
          <cell r="AB636">
            <v>4.3834</v>
          </cell>
          <cell r="AC636" t="e">
            <v>#N/A</v>
          </cell>
          <cell r="AD636" t="e">
            <v>#N/A</v>
          </cell>
        </row>
        <row r="637">
          <cell r="Z637">
            <v>35744</v>
          </cell>
          <cell r="AA637">
            <v>402.1</v>
          </cell>
          <cell r="AB637">
            <v>4.0209999999999999</v>
          </cell>
          <cell r="AC637">
            <v>247.5</v>
          </cell>
          <cell r="AD637">
            <v>9.5302271852137093</v>
          </cell>
        </row>
        <row r="638">
          <cell r="Z638">
            <v>35745</v>
          </cell>
          <cell r="AA638">
            <v>385.69</v>
          </cell>
          <cell r="AB638">
            <v>3.8569</v>
          </cell>
          <cell r="AC638">
            <v>225</v>
          </cell>
          <cell r="AD638">
            <v>8.6638428956488251</v>
          </cell>
        </row>
        <row r="639">
          <cell r="Z639">
            <v>35746</v>
          </cell>
          <cell r="AA639">
            <v>350.01</v>
          </cell>
          <cell r="AB639">
            <v>3.5000999999999998</v>
          </cell>
          <cell r="AC639">
            <v>207.9</v>
          </cell>
          <cell r="AD639">
            <v>8.0053908355795151</v>
          </cell>
        </row>
        <row r="640">
          <cell r="Z640">
            <v>35747</v>
          </cell>
          <cell r="AA640">
            <v>344.8</v>
          </cell>
          <cell r="AB640">
            <v>3.448</v>
          </cell>
          <cell r="AC640">
            <v>208.83</v>
          </cell>
          <cell r="AD640">
            <v>8.0412013862148637</v>
          </cell>
        </row>
        <row r="641">
          <cell r="Z641">
            <v>35748</v>
          </cell>
          <cell r="AA641">
            <v>342.07</v>
          </cell>
          <cell r="AB641">
            <v>3.4207000000000001</v>
          </cell>
          <cell r="AC641">
            <v>211</v>
          </cell>
          <cell r="AD641">
            <v>8.124759337697343</v>
          </cell>
        </row>
        <row r="642">
          <cell r="Z642">
            <v>35749</v>
          </cell>
          <cell r="AA642">
            <v>342.07</v>
          </cell>
          <cell r="AB642">
            <v>3.4207000000000001</v>
          </cell>
          <cell r="AC642" t="e">
            <v>#N/A</v>
          </cell>
          <cell r="AD642" t="e">
            <v>#N/A</v>
          </cell>
        </row>
        <row r="643">
          <cell r="Z643">
            <v>35751</v>
          </cell>
          <cell r="AA643">
            <v>339.39</v>
          </cell>
          <cell r="AB643">
            <v>3.3938999999999999</v>
          </cell>
          <cell r="AC643">
            <v>211</v>
          </cell>
          <cell r="AD643">
            <v>8.124759337697343</v>
          </cell>
        </row>
        <row r="644">
          <cell r="Z644">
            <v>35752</v>
          </cell>
          <cell r="AA644">
            <v>360.31</v>
          </cell>
          <cell r="AB644">
            <v>3.6031</v>
          </cell>
          <cell r="AC644">
            <v>211.5</v>
          </cell>
          <cell r="AD644">
            <v>8.1440123219098961</v>
          </cell>
        </row>
        <row r="645">
          <cell r="Z645">
            <v>35753</v>
          </cell>
          <cell r="AA645">
            <v>352.1</v>
          </cell>
          <cell r="AB645">
            <v>3.5210000000000004</v>
          </cell>
          <cell r="AC645">
            <v>212.35</v>
          </cell>
          <cell r="AD645">
            <v>8.176742395071237</v>
          </cell>
        </row>
        <row r="646">
          <cell r="Z646">
            <v>35754</v>
          </cell>
          <cell r="AA646">
            <v>360.73</v>
          </cell>
          <cell r="AB646">
            <v>3.6073000000000004</v>
          </cell>
          <cell r="AC646">
            <v>212</v>
          </cell>
          <cell r="AD646">
            <v>8.1632653061224492</v>
          </cell>
        </row>
        <row r="647">
          <cell r="Z647">
            <v>35755</v>
          </cell>
          <cell r="AA647">
            <v>382.59</v>
          </cell>
          <cell r="AB647">
            <v>3.8258999999999999</v>
          </cell>
          <cell r="AC647">
            <v>219</v>
          </cell>
          <cell r="AD647">
            <v>8.4328070850981902</v>
          </cell>
        </row>
        <row r="648">
          <cell r="Z648">
            <v>35756</v>
          </cell>
          <cell r="AA648">
            <v>382.59</v>
          </cell>
          <cell r="AB648">
            <v>3.8258999999999999</v>
          </cell>
          <cell r="AC648" t="e">
            <v>#N/A</v>
          </cell>
          <cell r="AD648" t="e">
            <v>#N/A</v>
          </cell>
        </row>
        <row r="649">
          <cell r="Z649">
            <v>35758</v>
          </cell>
          <cell r="AA649">
            <v>368.47</v>
          </cell>
          <cell r="AB649">
            <v>3.6847000000000003</v>
          </cell>
          <cell r="AC649">
            <v>209</v>
          </cell>
          <cell r="AD649">
            <v>8.0477474008471308</v>
          </cell>
        </row>
        <row r="650">
          <cell r="Z650">
            <v>35759</v>
          </cell>
          <cell r="AA650">
            <v>347.04</v>
          </cell>
          <cell r="AB650">
            <v>3.4704000000000002</v>
          </cell>
          <cell r="AC650">
            <v>200</v>
          </cell>
          <cell r="AD650">
            <v>7.7011936850211784</v>
          </cell>
        </row>
        <row r="651">
          <cell r="Z651">
            <v>35760</v>
          </cell>
          <cell r="AA651">
            <v>356.81</v>
          </cell>
          <cell r="AB651">
            <v>3.5680999999999998</v>
          </cell>
          <cell r="AC651">
            <v>202</v>
          </cell>
          <cell r="AD651">
            <v>7.7782056218713906</v>
          </cell>
        </row>
        <row r="652">
          <cell r="Z652">
            <v>35761</v>
          </cell>
          <cell r="AA652">
            <v>340.03</v>
          </cell>
          <cell r="AB652">
            <v>3.4002999999999997</v>
          </cell>
          <cell r="AC652">
            <v>189.1</v>
          </cell>
          <cell r="AD652">
            <v>7.2814786291875242</v>
          </cell>
        </row>
        <row r="653">
          <cell r="Z653">
            <v>35762</v>
          </cell>
          <cell r="AA653">
            <v>328.49</v>
          </cell>
          <cell r="AB653">
            <v>3.2848999999999999</v>
          </cell>
          <cell r="AC653">
            <v>191</v>
          </cell>
          <cell r="AD653">
            <v>7.354639969195226</v>
          </cell>
        </row>
        <row r="654">
          <cell r="Z654">
            <v>35763</v>
          </cell>
          <cell r="AA654">
            <v>328.49</v>
          </cell>
          <cell r="AB654">
            <v>3.2848999999999999</v>
          </cell>
          <cell r="AC654" t="e">
            <v>#N/A</v>
          </cell>
          <cell r="AD654" t="e">
            <v>#N/A</v>
          </cell>
        </row>
        <row r="655">
          <cell r="Z655">
            <v>35765</v>
          </cell>
          <cell r="AA655">
            <v>322.91000000000003</v>
          </cell>
          <cell r="AB655">
            <v>3.2291000000000003</v>
          </cell>
          <cell r="AC655">
            <v>162</v>
          </cell>
          <cell r="AD655">
            <v>6.2379668848671548</v>
          </cell>
        </row>
        <row r="656">
          <cell r="Z656">
            <v>35766</v>
          </cell>
          <cell r="AA656">
            <v>320.38</v>
          </cell>
          <cell r="AB656">
            <v>3.2037999999999998</v>
          </cell>
          <cell r="AC656">
            <v>160</v>
          </cell>
          <cell r="AD656">
            <v>6.1609549480169425</v>
          </cell>
        </row>
        <row r="657">
          <cell r="Z657">
            <v>35767</v>
          </cell>
          <cell r="AA657">
            <v>340.22</v>
          </cell>
          <cell r="AB657">
            <v>3.4022000000000001</v>
          </cell>
          <cell r="AC657">
            <v>177</v>
          </cell>
          <cell r="AD657">
            <v>6.815556411243743</v>
          </cell>
        </row>
        <row r="658">
          <cell r="Z658">
            <v>35768</v>
          </cell>
          <cell r="AA658">
            <v>361.79</v>
          </cell>
          <cell r="AB658">
            <v>3.6179000000000001</v>
          </cell>
          <cell r="AC658">
            <v>191.48</v>
          </cell>
          <cell r="AD658">
            <v>7.3731228340392763</v>
          </cell>
        </row>
        <row r="659">
          <cell r="Z659">
            <v>35769</v>
          </cell>
          <cell r="AA659">
            <v>382.42</v>
          </cell>
          <cell r="AB659">
            <v>3.8242000000000003</v>
          </cell>
          <cell r="AC659">
            <v>195</v>
          </cell>
          <cell r="AD659">
            <v>7.5086638428956496</v>
          </cell>
        </row>
        <row r="660">
          <cell r="Z660">
            <v>35770</v>
          </cell>
          <cell r="AA660">
            <v>382.42</v>
          </cell>
          <cell r="AB660">
            <v>3.8242000000000003</v>
          </cell>
          <cell r="AC660" t="e">
            <v>#N/A</v>
          </cell>
          <cell r="AD660" t="e">
            <v>#N/A</v>
          </cell>
        </row>
        <row r="661">
          <cell r="Z661">
            <v>35772</v>
          </cell>
          <cell r="AA661">
            <v>388.13</v>
          </cell>
          <cell r="AB661">
            <v>3.8813</v>
          </cell>
          <cell r="AC661">
            <v>212</v>
          </cell>
          <cell r="AD661">
            <v>8.1632653061224492</v>
          </cell>
        </row>
        <row r="662">
          <cell r="Z662">
            <v>35773</v>
          </cell>
          <cell r="AA662">
            <v>387.34</v>
          </cell>
          <cell r="AB662">
            <v>3.8733999999999997</v>
          </cell>
          <cell r="AC662">
            <v>205.5</v>
          </cell>
          <cell r="AD662">
            <v>7.9129765113592612</v>
          </cell>
        </row>
        <row r="663">
          <cell r="Z663">
            <v>35774</v>
          </cell>
          <cell r="AA663">
            <v>369.16</v>
          </cell>
          <cell r="AB663">
            <v>3.6916000000000002</v>
          </cell>
          <cell r="AC663">
            <v>200</v>
          </cell>
          <cell r="AD663">
            <v>7.7011936850211784</v>
          </cell>
        </row>
        <row r="664">
          <cell r="Z664">
            <v>35775</v>
          </cell>
          <cell r="AA664">
            <v>339.25</v>
          </cell>
          <cell r="AB664">
            <v>3.3925000000000001</v>
          </cell>
          <cell r="AC664">
            <v>190.5</v>
          </cell>
          <cell r="AD664">
            <v>7.3353869849826729</v>
          </cell>
        </row>
        <row r="665">
          <cell r="Z665">
            <v>35776</v>
          </cell>
          <cell r="AA665">
            <v>339.25</v>
          </cell>
          <cell r="AB665">
            <v>3.3925000000000001</v>
          </cell>
          <cell r="AC665" t="e">
            <v>#N/A</v>
          </cell>
          <cell r="AD665" t="e">
            <v>#N/A</v>
          </cell>
        </row>
        <row r="666">
          <cell r="Z666">
            <v>35777</v>
          </cell>
          <cell r="AA666">
            <v>339.25</v>
          </cell>
          <cell r="AB666">
            <v>3.3925000000000001</v>
          </cell>
          <cell r="AC666" t="e">
            <v>#N/A</v>
          </cell>
          <cell r="AD666" t="e">
            <v>#N/A</v>
          </cell>
        </row>
        <row r="667">
          <cell r="Z667">
            <v>35779</v>
          </cell>
          <cell r="AA667">
            <v>361.24</v>
          </cell>
          <cell r="AB667">
            <v>3.6124000000000001</v>
          </cell>
          <cell r="AC667">
            <v>206</v>
          </cell>
          <cell r="AD667">
            <v>7.9322294955718142</v>
          </cell>
        </row>
        <row r="668">
          <cell r="Z668">
            <v>35780</v>
          </cell>
          <cell r="AA668">
            <v>373.91</v>
          </cell>
          <cell r="AB668">
            <v>3.7391000000000001</v>
          </cell>
          <cell r="AC668">
            <v>215</v>
          </cell>
          <cell r="AD668">
            <v>8.2787832113977675</v>
          </cell>
        </row>
        <row r="669">
          <cell r="Z669">
            <v>35781</v>
          </cell>
          <cell r="AA669">
            <v>383.6</v>
          </cell>
          <cell r="AB669">
            <v>3.8360000000000003</v>
          </cell>
          <cell r="AC669">
            <v>217</v>
          </cell>
          <cell r="AD669">
            <v>8.355795148247978</v>
          </cell>
        </row>
        <row r="670">
          <cell r="Z670">
            <v>35783</v>
          </cell>
          <cell r="AA670">
            <v>354.41</v>
          </cell>
          <cell r="AB670">
            <v>3.5441000000000003</v>
          </cell>
          <cell r="AC670">
            <v>207</v>
          </cell>
          <cell r="AD670">
            <v>7.9707354639969195</v>
          </cell>
        </row>
        <row r="671">
          <cell r="Z671">
            <v>35784</v>
          </cell>
          <cell r="AA671">
            <v>354.41</v>
          </cell>
          <cell r="AB671">
            <v>3.5441000000000003</v>
          </cell>
          <cell r="AC671" t="e">
            <v>#N/A</v>
          </cell>
          <cell r="AD671" t="e">
            <v>#N/A</v>
          </cell>
        </row>
        <row r="672">
          <cell r="Z672">
            <v>35786</v>
          </cell>
          <cell r="AA672">
            <v>353.91</v>
          </cell>
          <cell r="AB672">
            <v>3.5391000000000004</v>
          </cell>
          <cell r="AC672">
            <v>220</v>
          </cell>
          <cell r="AD672">
            <v>8.4713130535232963</v>
          </cell>
        </row>
        <row r="673">
          <cell r="Z673">
            <v>35787</v>
          </cell>
          <cell r="AA673">
            <v>371.85</v>
          </cell>
          <cell r="AB673">
            <v>3.7185000000000001</v>
          </cell>
          <cell r="AC673">
            <v>228.5</v>
          </cell>
          <cell r="AD673">
            <v>8.7986137851366966</v>
          </cell>
        </row>
        <row r="674">
          <cell r="Z674">
            <v>35788</v>
          </cell>
          <cell r="AA674">
            <v>370.41</v>
          </cell>
          <cell r="AB674">
            <v>3.7041000000000004</v>
          </cell>
          <cell r="AC674">
            <v>238</v>
          </cell>
          <cell r="AD674">
            <v>9.1644204851752029</v>
          </cell>
        </row>
        <row r="675">
          <cell r="Z675">
            <v>35790</v>
          </cell>
          <cell r="AA675">
            <v>379.32</v>
          </cell>
          <cell r="AB675">
            <v>3.7932000000000001</v>
          </cell>
          <cell r="AC675">
            <v>242</v>
          </cell>
          <cell r="AD675">
            <v>9.3184443588756256</v>
          </cell>
        </row>
        <row r="676">
          <cell r="Z676">
            <v>35791</v>
          </cell>
          <cell r="AA676">
            <v>379.32</v>
          </cell>
          <cell r="AB676">
            <v>3.7932000000000001</v>
          </cell>
          <cell r="AC676" t="e">
            <v>#N/A</v>
          </cell>
          <cell r="AD676" t="e">
            <v>#N/A</v>
          </cell>
        </row>
        <row r="677">
          <cell r="Z677">
            <v>35798</v>
          </cell>
          <cell r="AA677">
            <v>379.32</v>
          </cell>
          <cell r="AB677">
            <v>3.7932000000000001</v>
          </cell>
          <cell r="AC677" t="e">
            <v>#N/A</v>
          </cell>
          <cell r="AD677" t="e">
            <v>#N/A</v>
          </cell>
        </row>
        <row r="678">
          <cell r="Z678">
            <v>35800</v>
          </cell>
          <cell r="AA678">
            <v>411.61</v>
          </cell>
          <cell r="AB678">
            <v>4.1161000000000003</v>
          </cell>
          <cell r="AC678">
            <v>264.5</v>
          </cell>
          <cell r="AD678">
            <v>10.184828648440508</v>
          </cell>
        </row>
        <row r="679">
          <cell r="Z679">
            <v>35801</v>
          </cell>
          <cell r="AA679">
            <v>410.04</v>
          </cell>
          <cell r="AB679">
            <v>4.1004000000000005</v>
          </cell>
          <cell r="AC679">
            <v>258</v>
          </cell>
          <cell r="AD679">
            <v>9.93453985367732</v>
          </cell>
        </row>
        <row r="680">
          <cell r="Z680">
            <v>35802</v>
          </cell>
          <cell r="AA680">
            <v>410.04</v>
          </cell>
          <cell r="AB680">
            <v>4.1004000000000005</v>
          </cell>
          <cell r="AC680" t="e">
            <v>#N/A</v>
          </cell>
          <cell r="AD680" t="e">
            <v>#N/A</v>
          </cell>
        </row>
        <row r="681">
          <cell r="Z681">
            <v>35803</v>
          </cell>
          <cell r="AA681">
            <v>382.06</v>
          </cell>
          <cell r="AB681">
            <v>3.8206000000000002</v>
          </cell>
          <cell r="AC681">
            <v>233.5</v>
          </cell>
          <cell r="AD681">
            <v>8.9911436272622254</v>
          </cell>
        </row>
        <row r="682">
          <cell r="Z682">
            <v>35804</v>
          </cell>
          <cell r="AA682">
            <v>372.46</v>
          </cell>
          <cell r="AB682">
            <v>3.7245999999999997</v>
          </cell>
          <cell r="AC682">
            <v>234</v>
          </cell>
          <cell r="AD682">
            <v>9.0103966114747784</v>
          </cell>
        </row>
        <row r="683">
          <cell r="Z683">
            <v>35805</v>
          </cell>
          <cell r="AA683">
            <v>372.46</v>
          </cell>
          <cell r="AB683">
            <v>3.7245999999999997</v>
          </cell>
          <cell r="AC683" t="e">
            <v>#N/A</v>
          </cell>
          <cell r="AD683" t="e">
            <v>#N/A</v>
          </cell>
        </row>
        <row r="684">
          <cell r="Z684">
            <v>35807</v>
          </cell>
          <cell r="AA684">
            <v>319.02</v>
          </cell>
          <cell r="AB684">
            <v>3.1901999999999999</v>
          </cell>
          <cell r="AC684">
            <v>191.1</v>
          </cell>
          <cell r="AD684">
            <v>7.3584905660377355</v>
          </cell>
        </row>
        <row r="685">
          <cell r="Z685">
            <v>35808</v>
          </cell>
          <cell r="AA685">
            <v>341.76</v>
          </cell>
          <cell r="AB685">
            <v>3.4175999999999997</v>
          </cell>
          <cell r="AC685">
            <v>215</v>
          </cell>
          <cell r="AD685">
            <v>8.2787832113977675</v>
          </cell>
        </row>
        <row r="686">
          <cell r="Z686">
            <v>35809</v>
          </cell>
          <cell r="AA686">
            <v>338.42</v>
          </cell>
          <cell r="AB686">
            <v>3.3842000000000003</v>
          </cell>
          <cell r="AC686">
            <v>217</v>
          </cell>
          <cell r="AD686">
            <v>8.355795148247978</v>
          </cell>
        </row>
        <row r="687">
          <cell r="Z687">
            <v>35810</v>
          </cell>
          <cell r="AA687">
            <v>329.89</v>
          </cell>
          <cell r="AB687">
            <v>3.2988999999999997</v>
          </cell>
          <cell r="AC687">
            <v>213.1</v>
          </cell>
          <cell r="AD687">
            <v>8.2056218713900648</v>
          </cell>
        </row>
        <row r="688">
          <cell r="Z688">
            <v>35811</v>
          </cell>
          <cell r="AA688">
            <v>334.54</v>
          </cell>
          <cell r="AB688">
            <v>3.3454000000000002</v>
          </cell>
          <cell r="AC688">
            <v>215</v>
          </cell>
          <cell r="AD688">
            <v>8.2787832113977675</v>
          </cell>
        </row>
        <row r="689">
          <cell r="Z689">
            <v>35812</v>
          </cell>
          <cell r="AA689">
            <v>334.54</v>
          </cell>
          <cell r="AB689">
            <v>3.3454000000000002</v>
          </cell>
          <cell r="AC689" t="e">
            <v>#N/A</v>
          </cell>
          <cell r="AD689" t="e">
            <v>#N/A</v>
          </cell>
        </row>
        <row r="690">
          <cell r="Z690">
            <v>35814</v>
          </cell>
          <cell r="AA690">
            <v>339.47</v>
          </cell>
          <cell r="AB690">
            <v>3.3947000000000003</v>
          </cell>
          <cell r="AC690">
            <v>215.9</v>
          </cell>
          <cell r="AD690">
            <v>8.3134385829803623</v>
          </cell>
        </row>
        <row r="691">
          <cell r="Z691">
            <v>35815</v>
          </cell>
          <cell r="AA691">
            <v>338.32</v>
          </cell>
          <cell r="AB691">
            <v>3.3832</v>
          </cell>
          <cell r="AC691">
            <v>215</v>
          </cell>
          <cell r="AD691">
            <v>8.2787832113977675</v>
          </cell>
        </row>
        <row r="692">
          <cell r="Z692">
            <v>35816</v>
          </cell>
          <cell r="AA692">
            <v>325.33999999999997</v>
          </cell>
          <cell r="AB692">
            <v>3.2533999999999996</v>
          </cell>
          <cell r="AC692">
            <v>207</v>
          </cell>
          <cell r="AD692">
            <v>7.9707354639969195</v>
          </cell>
        </row>
        <row r="693">
          <cell r="Z693">
            <v>35817</v>
          </cell>
          <cell r="AA693">
            <v>308.8</v>
          </cell>
          <cell r="AB693">
            <v>3.0880000000000001</v>
          </cell>
          <cell r="AC693">
            <v>200</v>
          </cell>
          <cell r="AD693">
            <v>7.7011936850211784</v>
          </cell>
        </row>
        <row r="694">
          <cell r="Z694">
            <v>35818</v>
          </cell>
          <cell r="AA694">
            <v>294.70999999999998</v>
          </cell>
          <cell r="AB694">
            <v>2.9470999999999998</v>
          </cell>
          <cell r="AC694">
            <v>194</v>
          </cell>
          <cell r="AD694">
            <v>7.4701578744705435</v>
          </cell>
        </row>
        <row r="695">
          <cell r="Z695">
            <v>35819</v>
          </cell>
          <cell r="AA695">
            <v>294.70999999999998</v>
          </cell>
          <cell r="AB695">
            <v>2.9470999999999998</v>
          </cell>
          <cell r="AC695" t="e">
            <v>#N/A</v>
          </cell>
          <cell r="AD695" t="e">
            <v>#N/A</v>
          </cell>
        </row>
        <row r="696">
          <cell r="Z696">
            <v>35821</v>
          </cell>
          <cell r="AA696">
            <v>280.58999999999997</v>
          </cell>
          <cell r="AB696">
            <v>2.8058999999999998</v>
          </cell>
          <cell r="AC696">
            <v>184</v>
          </cell>
          <cell r="AD696">
            <v>7.0850981902194841</v>
          </cell>
        </row>
        <row r="697">
          <cell r="Z697">
            <v>35825</v>
          </cell>
          <cell r="AA697">
            <v>284.35000000000002</v>
          </cell>
          <cell r="AB697">
            <v>2.8435000000000001</v>
          </cell>
          <cell r="AC697">
            <v>182.5</v>
          </cell>
          <cell r="AD697">
            <v>7.0273392375818258</v>
          </cell>
        </row>
        <row r="698">
          <cell r="Z698">
            <v>35826</v>
          </cell>
          <cell r="AA698">
            <v>284.35000000000002</v>
          </cell>
          <cell r="AB698">
            <v>2.8435000000000001</v>
          </cell>
          <cell r="AC698" t="e">
            <v>#N/A</v>
          </cell>
          <cell r="AD698" t="e">
            <v>#N/A</v>
          </cell>
        </row>
        <row r="699">
          <cell r="Z699">
            <v>35828</v>
          </cell>
          <cell r="AA699">
            <v>300.61</v>
          </cell>
          <cell r="AB699">
            <v>3.0061</v>
          </cell>
          <cell r="AC699">
            <v>189.5</v>
          </cell>
          <cell r="AD699">
            <v>7.2968810165575668</v>
          </cell>
        </row>
        <row r="700">
          <cell r="Z700">
            <v>35829</v>
          </cell>
          <cell r="AA700">
            <v>291.31</v>
          </cell>
          <cell r="AB700">
            <v>2.9131</v>
          </cell>
          <cell r="AC700">
            <v>187.5</v>
          </cell>
          <cell r="AD700">
            <v>7.2198690797073546</v>
          </cell>
        </row>
        <row r="701">
          <cell r="Z701">
            <v>35830</v>
          </cell>
          <cell r="AA701">
            <v>284.8</v>
          </cell>
          <cell r="AB701">
            <v>2.8480000000000003</v>
          </cell>
          <cell r="AC701">
            <v>182</v>
          </cell>
          <cell r="AD701">
            <v>7.0080862533692727</v>
          </cell>
        </row>
        <row r="702">
          <cell r="Z702">
            <v>35831</v>
          </cell>
          <cell r="AA702">
            <v>299.58</v>
          </cell>
          <cell r="AB702">
            <v>2.9958</v>
          </cell>
          <cell r="AC702">
            <v>186.3</v>
          </cell>
          <cell r="AD702">
            <v>7.1736619175972285</v>
          </cell>
        </row>
        <row r="703">
          <cell r="Z703">
            <v>35832</v>
          </cell>
          <cell r="AA703">
            <v>304.04000000000002</v>
          </cell>
          <cell r="AB703">
            <v>3.0404</v>
          </cell>
          <cell r="AC703">
            <v>192.375</v>
          </cell>
          <cell r="AD703">
            <v>7.407585675779746</v>
          </cell>
        </row>
        <row r="704">
          <cell r="Z704">
            <v>35833</v>
          </cell>
          <cell r="AA704">
            <v>304.04000000000002</v>
          </cell>
          <cell r="AB704">
            <v>3.0404</v>
          </cell>
          <cell r="AC704" t="e">
            <v>#N/A</v>
          </cell>
          <cell r="AD704" t="e">
            <v>#N/A</v>
          </cell>
        </row>
        <row r="705">
          <cell r="Z705">
            <v>35835</v>
          </cell>
          <cell r="AA705">
            <v>307.70999999999998</v>
          </cell>
          <cell r="AB705">
            <v>3.0770999999999997</v>
          </cell>
          <cell r="AC705">
            <v>188.2</v>
          </cell>
          <cell r="AD705">
            <v>7.2468232576049285</v>
          </cell>
        </row>
        <row r="706">
          <cell r="Z706">
            <v>35836</v>
          </cell>
          <cell r="AA706">
            <v>302.68</v>
          </cell>
          <cell r="AB706">
            <v>3.0268000000000002</v>
          </cell>
          <cell r="AC706">
            <v>185.2</v>
          </cell>
          <cell r="AD706">
            <v>7.131305352329611</v>
          </cell>
        </row>
        <row r="707">
          <cell r="Z707">
            <v>35837</v>
          </cell>
          <cell r="AA707">
            <v>306.49</v>
          </cell>
          <cell r="AB707">
            <v>3.0649000000000002</v>
          </cell>
          <cell r="AC707">
            <v>192.5</v>
          </cell>
          <cell r="AD707">
            <v>7.4123989218328843</v>
          </cell>
        </row>
        <row r="708">
          <cell r="Z708">
            <v>35838</v>
          </cell>
          <cell r="AA708">
            <v>297.57</v>
          </cell>
          <cell r="AB708">
            <v>2.9756999999999998</v>
          </cell>
          <cell r="AC708">
            <v>187.2</v>
          </cell>
          <cell r="AD708">
            <v>7.2083172891798224</v>
          </cell>
        </row>
        <row r="709">
          <cell r="Z709">
            <v>35839</v>
          </cell>
          <cell r="AA709">
            <v>302.24</v>
          </cell>
          <cell r="AB709">
            <v>3.0224000000000002</v>
          </cell>
          <cell r="AC709">
            <v>187</v>
          </cell>
          <cell r="AD709">
            <v>7.2006160954948024</v>
          </cell>
        </row>
        <row r="710">
          <cell r="Z710">
            <v>35840</v>
          </cell>
          <cell r="AA710">
            <v>302.24</v>
          </cell>
          <cell r="AB710">
            <v>3.0224000000000002</v>
          </cell>
          <cell r="AC710" t="e">
            <v>#N/A</v>
          </cell>
          <cell r="AD710" t="e">
            <v>#N/A</v>
          </cell>
        </row>
        <row r="711">
          <cell r="Z711">
            <v>35842</v>
          </cell>
          <cell r="AA711">
            <v>303.5</v>
          </cell>
          <cell r="AB711">
            <v>3.0350000000000001</v>
          </cell>
          <cell r="AC711">
            <v>187.5</v>
          </cell>
          <cell r="AD711">
            <v>7.2198690797073546</v>
          </cell>
        </row>
        <row r="712">
          <cell r="Z712">
            <v>35843</v>
          </cell>
          <cell r="AA712">
            <v>309.64999999999998</v>
          </cell>
          <cell r="AB712">
            <v>3.0964999999999998</v>
          </cell>
          <cell r="AC712">
            <v>188.8</v>
          </cell>
          <cell r="AD712">
            <v>7.2699268386599929</v>
          </cell>
        </row>
        <row r="713">
          <cell r="Z713">
            <v>35844</v>
          </cell>
          <cell r="AA713">
            <v>303.02</v>
          </cell>
          <cell r="AB713">
            <v>3.0301999999999998</v>
          </cell>
          <cell r="AC713">
            <v>186.3</v>
          </cell>
          <cell r="AD713">
            <v>7.1736619175972285</v>
          </cell>
        </row>
        <row r="714">
          <cell r="Z714">
            <v>35845</v>
          </cell>
          <cell r="AA714">
            <v>305.24</v>
          </cell>
          <cell r="AB714">
            <v>3.0524</v>
          </cell>
          <cell r="AC714">
            <v>185.5</v>
          </cell>
          <cell r="AD714">
            <v>7.1428571428571432</v>
          </cell>
        </row>
        <row r="715">
          <cell r="Z715">
            <v>35846</v>
          </cell>
          <cell r="AA715">
            <v>305.81</v>
          </cell>
          <cell r="AB715">
            <v>3.0581</v>
          </cell>
          <cell r="AC715">
            <v>184.5</v>
          </cell>
          <cell r="AD715">
            <v>7.1043511744320371</v>
          </cell>
        </row>
        <row r="716">
          <cell r="Z716">
            <v>35847</v>
          </cell>
          <cell r="AA716">
            <v>305.81</v>
          </cell>
          <cell r="AB716">
            <v>3.0581</v>
          </cell>
          <cell r="AC716" t="e">
            <v>#N/A</v>
          </cell>
          <cell r="AD716" t="e">
            <v>#N/A</v>
          </cell>
        </row>
        <row r="717">
          <cell r="Z717">
            <v>35849</v>
          </cell>
          <cell r="AA717">
            <v>311.93</v>
          </cell>
          <cell r="AB717">
            <v>3.1193</v>
          </cell>
          <cell r="AC717">
            <v>185.5</v>
          </cell>
          <cell r="AD717">
            <v>7.1428571428571432</v>
          </cell>
        </row>
        <row r="718">
          <cell r="Z718">
            <v>35850</v>
          </cell>
          <cell r="AA718">
            <v>307.13</v>
          </cell>
          <cell r="AB718">
            <v>3.0712999999999999</v>
          </cell>
          <cell r="AC718">
            <v>184</v>
          </cell>
          <cell r="AD718">
            <v>7.0850981902194841</v>
          </cell>
        </row>
        <row r="719">
          <cell r="Z719">
            <v>35851</v>
          </cell>
          <cell r="AA719">
            <v>306.74</v>
          </cell>
          <cell r="AB719">
            <v>3.0674000000000001</v>
          </cell>
          <cell r="AC719">
            <v>182.5</v>
          </cell>
          <cell r="AD719">
            <v>7.0273392375818258</v>
          </cell>
        </row>
        <row r="720">
          <cell r="Z720">
            <v>35852</v>
          </cell>
          <cell r="AA720">
            <v>309.20999999999998</v>
          </cell>
          <cell r="AB720">
            <v>3.0920999999999998</v>
          </cell>
          <cell r="AC720">
            <v>179.4</v>
          </cell>
          <cell r="AD720">
            <v>6.9079707354639979</v>
          </cell>
        </row>
        <row r="721">
          <cell r="Z721">
            <v>35853</v>
          </cell>
          <cell r="AA721">
            <v>309.56</v>
          </cell>
          <cell r="AB721">
            <v>3.0956000000000001</v>
          </cell>
          <cell r="AC721">
            <v>178</v>
          </cell>
          <cell r="AD721">
            <v>6.8540623796688491</v>
          </cell>
        </row>
        <row r="722">
          <cell r="Z722">
            <v>35854</v>
          </cell>
          <cell r="AA722">
            <v>309.56</v>
          </cell>
          <cell r="AB722">
            <v>3.0956000000000001</v>
          </cell>
          <cell r="AC722" t="e">
            <v>#N/A</v>
          </cell>
          <cell r="AD722" t="e">
            <v>#N/A</v>
          </cell>
        </row>
        <row r="723">
          <cell r="Z723">
            <v>35856</v>
          </cell>
          <cell r="AA723">
            <v>323.91000000000003</v>
          </cell>
          <cell r="AB723">
            <v>3.2391000000000001</v>
          </cell>
          <cell r="AC723">
            <v>184</v>
          </cell>
          <cell r="AD723">
            <v>7.0850981902194841</v>
          </cell>
        </row>
        <row r="724">
          <cell r="Z724">
            <v>35857</v>
          </cell>
          <cell r="AA724">
            <v>321.44</v>
          </cell>
          <cell r="AB724">
            <v>3.2143999999999999</v>
          </cell>
          <cell r="AC724">
            <v>183</v>
          </cell>
          <cell r="AD724">
            <v>7.0465922217943788</v>
          </cell>
        </row>
        <row r="725">
          <cell r="Z725">
            <v>35858</v>
          </cell>
          <cell r="AA725">
            <v>334.18</v>
          </cell>
          <cell r="AB725">
            <v>3.3418000000000001</v>
          </cell>
          <cell r="AC725">
            <v>192</v>
          </cell>
          <cell r="AD725">
            <v>7.3931459376203312</v>
          </cell>
        </row>
        <row r="726">
          <cell r="Z726">
            <v>35859</v>
          </cell>
          <cell r="AA726">
            <v>328.12</v>
          </cell>
          <cell r="AB726">
            <v>3.2812000000000001</v>
          </cell>
          <cell r="AC726">
            <v>194.2</v>
          </cell>
          <cell r="AD726">
            <v>7.4778590681555643</v>
          </cell>
        </row>
        <row r="727">
          <cell r="Z727">
            <v>35860</v>
          </cell>
          <cell r="AA727">
            <v>339.66</v>
          </cell>
          <cell r="AB727">
            <v>3.3966000000000003</v>
          </cell>
          <cell r="AC727">
            <v>207.9</v>
          </cell>
          <cell r="AD727">
            <v>8.0053908355795151</v>
          </cell>
        </row>
        <row r="728">
          <cell r="Z728">
            <v>35861</v>
          </cell>
          <cell r="AA728">
            <v>339.66</v>
          </cell>
          <cell r="AB728">
            <v>3.3966000000000003</v>
          </cell>
          <cell r="AC728" t="e">
            <v>#N/A</v>
          </cell>
          <cell r="AD728" t="e">
            <v>#N/A</v>
          </cell>
        </row>
        <row r="729">
          <cell r="Z729">
            <v>35863</v>
          </cell>
          <cell r="AA729">
            <v>339.66</v>
          </cell>
          <cell r="AB729">
            <v>3.3966000000000003</v>
          </cell>
          <cell r="AC729" t="e">
            <v>#N/A</v>
          </cell>
          <cell r="AD729" t="e">
            <v>#N/A</v>
          </cell>
        </row>
        <row r="730">
          <cell r="Z730">
            <v>35864</v>
          </cell>
          <cell r="AA730">
            <v>354.56</v>
          </cell>
          <cell r="AB730">
            <v>3.5455999999999999</v>
          </cell>
          <cell r="AC730">
            <v>222.5</v>
          </cell>
          <cell r="AD730">
            <v>8.5675779745860616</v>
          </cell>
        </row>
        <row r="731">
          <cell r="Z731">
            <v>35865</v>
          </cell>
          <cell r="AA731">
            <v>357.09</v>
          </cell>
          <cell r="AB731">
            <v>3.5709</v>
          </cell>
          <cell r="AC731">
            <v>221</v>
          </cell>
          <cell r="AD731">
            <v>8.5098190219484025</v>
          </cell>
        </row>
        <row r="732">
          <cell r="Z732">
            <v>35866</v>
          </cell>
          <cell r="AA732">
            <v>350.31</v>
          </cell>
          <cell r="AB732">
            <v>3.5030999999999999</v>
          </cell>
          <cell r="AC732">
            <v>220.1</v>
          </cell>
          <cell r="AD732">
            <v>8.4751636503658077</v>
          </cell>
        </row>
        <row r="733">
          <cell r="Z733">
            <v>35867</v>
          </cell>
          <cell r="AA733">
            <v>350.2</v>
          </cell>
          <cell r="AB733">
            <v>3.5019999999999998</v>
          </cell>
          <cell r="AC733">
            <v>220.5</v>
          </cell>
          <cell r="AD733">
            <v>8.4905660377358494</v>
          </cell>
        </row>
        <row r="734">
          <cell r="Z734">
            <v>35868</v>
          </cell>
          <cell r="AA734">
            <v>350.2</v>
          </cell>
          <cell r="AB734">
            <v>3.5019999999999998</v>
          </cell>
          <cell r="AC734" t="e">
            <v>#N/A</v>
          </cell>
          <cell r="AD734" t="e">
            <v>#N/A</v>
          </cell>
        </row>
        <row r="735">
          <cell r="Z735">
            <v>35870</v>
          </cell>
          <cell r="AA735">
            <v>349.35</v>
          </cell>
          <cell r="AB735">
            <v>3.4935</v>
          </cell>
          <cell r="AC735">
            <v>223</v>
          </cell>
          <cell r="AD735">
            <v>8.5868309587986147</v>
          </cell>
        </row>
        <row r="736">
          <cell r="Z736">
            <v>35871</v>
          </cell>
          <cell r="AA736">
            <v>332.15</v>
          </cell>
          <cell r="AB736">
            <v>3.3214999999999999</v>
          </cell>
          <cell r="AC736">
            <v>220</v>
          </cell>
          <cell r="AD736">
            <v>8.4713130535232963</v>
          </cell>
        </row>
        <row r="737">
          <cell r="Z737">
            <v>35872</v>
          </cell>
          <cell r="AA737">
            <v>325.06</v>
          </cell>
          <cell r="AB737">
            <v>3.2505999999999999</v>
          </cell>
          <cell r="AC737">
            <v>212.2</v>
          </cell>
          <cell r="AD737">
            <v>8.17096649980747</v>
          </cell>
        </row>
        <row r="738">
          <cell r="Z738">
            <v>35873</v>
          </cell>
          <cell r="AA738">
            <v>331.61</v>
          </cell>
          <cell r="AB738">
            <v>3.3161</v>
          </cell>
          <cell r="AC738">
            <v>217</v>
          </cell>
          <cell r="AD738">
            <v>8.355795148247978</v>
          </cell>
        </row>
        <row r="739">
          <cell r="Z739">
            <v>35874</v>
          </cell>
          <cell r="AA739">
            <v>335.78</v>
          </cell>
          <cell r="AB739">
            <v>3.3577999999999997</v>
          </cell>
          <cell r="AC739">
            <v>218</v>
          </cell>
          <cell r="AD739">
            <v>8.3943011166730841</v>
          </cell>
        </row>
        <row r="740">
          <cell r="Z740">
            <v>35875</v>
          </cell>
          <cell r="AA740">
            <v>335.78</v>
          </cell>
          <cell r="AB740">
            <v>3.3577999999999997</v>
          </cell>
          <cell r="AC740" t="e">
            <v>#N/A</v>
          </cell>
          <cell r="AD740" t="e">
            <v>#N/A</v>
          </cell>
        </row>
        <row r="741">
          <cell r="Z741">
            <v>35877</v>
          </cell>
          <cell r="AA741">
            <v>342.85</v>
          </cell>
          <cell r="AB741">
            <v>3.4285000000000001</v>
          </cell>
          <cell r="AC741">
            <v>216.5</v>
          </cell>
          <cell r="AD741">
            <v>8.3365421640354267</v>
          </cell>
        </row>
        <row r="742">
          <cell r="Z742">
            <v>35878</v>
          </cell>
          <cell r="AA742">
            <v>344.75</v>
          </cell>
          <cell r="AB742">
            <v>3.4474999999999998</v>
          </cell>
          <cell r="AC742">
            <v>213.8</v>
          </cell>
          <cell r="AD742">
            <v>8.2325760492876405</v>
          </cell>
        </row>
        <row r="743">
          <cell r="Z743">
            <v>35879</v>
          </cell>
          <cell r="AA743">
            <v>341.89</v>
          </cell>
          <cell r="AB743">
            <v>3.4188999999999998</v>
          </cell>
          <cell r="AC743">
            <v>212.5</v>
          </cell>
          <cell r="AD743">
            <v>8.1825182903350022</v>
          </cell>
        </row>
        <row r="744">
          <cell r="Z744">
            <v>35880</v>
          </cell>
          <cell r="AA744">
            <v>335.03</v>
          </cell>
          <cell r="AB744">
            <v>3.3502999999999998</v>
          </cell>
          <cell r="AC744">
            <v>209.6</v>
          </cell>
          <cell r="AD744">
            <v>8.0708509819021952</v>
          </cell>
        </row>
        <row r="745">
          <cell r="Z745">
            <v>35881</v>
          </cell>
          <cell r="AA745">
            <v>341.48</v>
          </cell>
          <cell r="AB745">
            <v>3.4148000000000001</v>
          </cell>
          <cell r="AC745">
            <v>210.2</v>
          </cell>
          <cell r="AD745">
            <v>8.0939545629572578</v>
          </cell>
        </row>
        <row r="746">
          <cell r="Z746">
            <v>35882</v>
          </cell>
          <cell r="AA746">
            <v>341.48</v>
          </cell>
          <cell r="AB746">
            <v>3.4148000000000001</v>
          </cell>
          <cell r="AC746" t="e">
            <v>#N/A</v>
          </cell>
          <cell r="AD746" t="e">
            <v>#N/A</v>
          </cell>
        </row>
        <row r="747">
          <cell r="Z747">
            <v>35884</v>
          </cell>
          <cell r="AA747">
            <v>331.28</v>
          </cell>
          <cell r="AB747">
            <v>3.3127999999999997</v>
          </cell>
          <cell r="AC747">
            <v>207.5</v>
          </cell>
          <cell r="AD747">
            <v>7.9899884482094725</v>
          </cell>
        </row>
        <row r="748">
          <cell r="Z748">
            <v>35885</v>
          </cell>
          <cell r="AA748">
            <v>325.5</v>
          </cell>
          <cell r="AB748">
            <v>3.2549999999999999</v>
          </cell>
          <cell r="AC748">
            <v>205</v>
          </cell>
          <cell r="AD748">
            <v>7.8937235271467081</v>
          </cell>
        </row>
        <row r="749">
          <cell r="Z749">
            <v>35886</v>
          </cell>
          <cell r="AA749">
            <v>321.91000000000003</v>
          </cell>
          <cell r="AB749">
            <v>3.2191000000000001</v>
          </cell>
          <cell r="AC749">
            <v>202</v>
          </cell>
          <cell r="AD749">
            <v>7.7782056218713906</v>
          </cell>
        </row>
        <row r="750">
          <cell r="Z750">
            <v>35887</v>
          </cell>
          <cell r="AA750">
            <v>323.13</v>
          </cell>
          <cell r="AB750">
            <v>3.2313000000000001</v>
          </cell>
          <cell r="AC750">
            <v>203.5</v>
          </cell>
          <cell r="AD750">
            <v>7.8359645745090489</v>
          </cell>
        </row>
        <row r="751">
          <cell r="Z751">
            <v>35888</v>
          </cell>
          <cell r="AA751">
            <v>313.48</v>
          </cell>
          <cell r="AB751">
            <v>3.1348000000000003</v>
          </cell>
          <cell r="AC751">
            <v>199</v>
          </cell>
          <cell r="AD751">
            <v>7.6626877165960723</v>
          </cell>
        </row>
        <row r="752">
          <cell r="Z752">
            <v>35889</v>
          </cell>
          <cell r="AA752">
            <v>313.48</v>
          </cell>
          <cell r="AB752">
            <v>3.1348000000000003</v>
          </cell>
          <cell r="AC752" t="e">
            <v>#N/A</v>
          </cell>
          <cell r="AD752" t="e">
            <v>#N/A</v>
          </cell>
        </row>
        <row r="753">
          <cell r="Z753">
            <v>35891</v>
          </cell>
          <cell r="AA753">
            <v>316.42</v>
          </cell>
          <cell r="AB753">
            <v>3.1642000000000001</v>
          </cell>
          <cell r="AC753">
            <v>198</v>
          </cell>
          <cell r="AD753">
            <v>7.6241817481709671</v>
          </cell>
        </row>
        <row r="754">
          <cell r="Z754">
            <v>35892</v>
          </cell>
          <cell r="AA754">
            <v>316.33</v>
          </cell>
          <cell r="AB754">
            <v>3.1633</v>
          </cell>
          <cell r="AC754">
            <v>197.3</v>
          </cell>
          <cell r="AD754">
            <v>7.5972275702733931</v>
          </cell>
        </row>
        <row r="755">
          <cell r="Z755">
            <v>35893</v>
          </cell>
          <cell r="AA755">
            <v>312.52</v>
          </cell>
          <cell r="AB755">
            <v>3.1252</v>
          </cell>
          <cell r="AC755">
            <v>196</v>
          </cell>
          <cell r="AD755">
            <v>7.5471698113207548</v>
          </cell>
        </row>
        <row r="756">
          <cell r="Z756">
            <v>35894</v>
          </cell>
          <cell r="AA756">
            <v>306.39</v>
          </cell>
          <cell r="AB756">
            <v>3.0638999999999998</v>
          </cell>
          <cell r="AC756">
            <v>190.7</v>
          </cell>
          <cell r="AD756">
            <v>7.3430881786676938</v>
          </cell>
        </row>
        <row r="757">
          <cell r="Z757">
            <v>35895</v>
          </cell>
          <cell r="AA757">
            <v>306.7</v>
          </cell>
          <cell r="AB757">
            <v>3.0669999999999997</v>
          </cell>
          <cell r="AC757">
            <v>190.5</v>
          </cell>
          <cell r="AD757">
            <v>7.3353869849826729</v>
          </cell>
        </row>
        <row r="758">
          <cell r="Z758">
            <v>35896</v>
          </cell>
          <cell r="AA758">
            <v>306.7</v>
          </cell>
          <cell r="AB758">
            <v>3.0669999999999997</v>
          </cell>
          <cell r="AC758" t="e">
            <v>#N/A</v>
          </cell>
          <cell r="AD758" t="e">
            <v>#N/A</v>
          </cell>
        </row>
        <row r="759">
          <cell r="Z759">
            <v>35898</v>
          </cell>
          <cell r="AA759">
            <v>310.07</v>
          </cell>
          <cell r="AB759">
            <v>3.1006999999999998</v>
          </cell>
          <cell r="AC759">
            <v>195</v>
          </cell>
          <cell r="AD759">
            <v>7.5086638428956496</v>
          </cell>
        </row>
        <row r="760">
          <cell r="Z760">
            <v>35899</v>
          </cell>
          <cell r="AA760">
            <v>308.85000000000002</v>
          </cell>
          <cell r="AB760">
            <v>3.0885000000000002</v>
          </cell>
          <cell r="AC760">
            <v>195</v>
          </cell>
          <cell r="AD760">
            <v>7.5086638428956496</v>
          </cell>
        </row>
        <row r="761">
          <cell r="Z761">
            <v>35900</v>
          </cell>
          <cell r="AA761">
            <v>313.12</v>
          </cell>
          <cell r="AB761">
            <v>3.1312000000000002</v>
          </cell>
          <cell r="AC761">
            <v>196.5</v>
          </cell>
          <cell r="AD761">
            <v>7.5664227955333079</v>
          </cell>
        </row>
        <row r="762">
          <cell r="Z762">
            <v>35901</v>
          </cell>
          <cell r="AA762">
            <v>319.83</v>
          </cell>
          <cell r="AB762">
            <v>3.1982999999999997</v>
          </cell>
          <cell r="AC762">
            <v>199</v>
          </cell>
          <cell r="AD762">
            <v>7.6626877165960723</v>
          </cell>
        </row>
        <row r="763">
          <cell r="Z763">
            <v>35902</v>
          </cell>
          <cell r="AA763">
            <v>312.69</v>
          </cell>
          <cell r="AB763">
            <v>3.1269</v>
          </cell>
          <cell r="AC763">
            <v>197.5</v>
          </cell>
          <cell r="AD763">
            <v>7.604928763958414</v>
          </cell>
        </row>
        <row r="764">
          <cell r="Z764">
            <v>35903</v>
          </cell>
          <cell r="AA764">
            <v>312.69</v>
          </cell>
          <cell r="AB764">
            <v>3.1269</v>
          </cell>
          <cell r="AC764" t="e">
            <v>#N/A</v>
          </cell>
          <cell r="AD764" t="e">
            <v>#N/A</v>
          </cell>
        </row>
        <row r="765">
          <cell r="Z765">
            <v>35905</v>
          </cell>
          <cell r="AA765">
            <v>312.83999999999997</v>
          </cell>
          <cell r="AB765">
            <v>3.1283999999999996</v>
          </cell>
          <cell r="AC765">
            <v>197</v>
          </cell>
          <cell r="AD765">
            <v>7.5856757797458609</v>
          </cell>
        </row>
        <row r="766">
          <cell r="Z766">
            <v>35906</v>
          </cell>
          <cell r="AA766">
            <v>314.26</v>
          </cell>
          <cell r="AB766">
            <v>3.1425999999999998</v>
          </cell>
          <cell r="AC766">
            <v>196.2</v>
          </cell>
          <cell r="AD766">
            <v>7.5548710050057757</v>
          </cell>
        </row>
        <row r="767">
          <cell r="Z767">
            <v>35907</v>
          </cell>
          <cell r="AA767">
            <v>317.48</v>
          </cell>
          <cell r="AB767">
            <v>3.1748000000000003</v>
          </cell>
          <cell r="AC767">
            <v>198</v>
          </cell>
          <cell r="AD767">
            <v>7.6241817481709671</v>
          </cell>
        </row>
        <row r="768">
          <cell r="Z768">
            <v>35908</v>
          </cell>
          <cell r="AA768">
            <v>322.10000000000002</v>
          </cell>
          <cell r="AB768">
            <v>3.2210000000000001</v>
          </cell>
          <cell r="AC768">
            <v>199.9</v>
          </cell>
          <cell r="AD768">
            <v>7.697343088178668</v>
          </cell>
        </row>
        <row r="769">
          <cell r="Z769">
            <v>35909</v>
          </cell>
          <cell r="AA769">
            <v>326.16000000000003</v>
          </cell>
          <cell r="AB769">
            <v>3.2616000000000001</v>
          </cell>
          <cell r="AC769">
            <v>201.4</v>
          </cell>
          <cell r="AD769">
            <v>7.7551020408163271</v>
          </cell>
        </row>
        <row r="770">
          <cell r="Z770">
            <v>35910</v>
          </cell>
          <cell r="AA770">
            <v>326.16000000000003</v>
          </cell>
          <cell r="AB770">
            <v>3.2616000000000001</v>
          </cell>
          <cell r="AC770" t="e">
            <v>#N/A</v>
          </cell>
          <cell r="AD770" t="e">
            <v>#N/A</v>
          </cell>
        </row>
        <row r="771">
          <cell r="Z771">
            <v>35912</v>
          </cell>
          <cell r="AA771">
            <v>309.63</v>
          </cell>
          <cell r="AB771">
            <v>3.0962999999999998</v>
          </cell>
          <cell r="AC771">
            <v>196</v>
          </cell>
          <cell r="AD771">
            <v>7.5471698113207548</v>
          </cell>
        </row>
        <row r="772">
          <cell r="Z772">
            <v>35913</v>
          </cell>
          <cell r="AA772">
            <v>304.13</v>
          </cell>
          <cell r="AB772">
            <v>3.0413000000000001</v>
          </cell>
          <cell r="AC772">
            <v>196.5</v>
          </cell>
          <cell r="AD772">
            <v>7.5664227955333079</v>
          </cell>
        </row>
        <row r="773">
          <cell r="Z773">
            <v>35914</v>
          </cell>
          <cell r="AA773">
            <v>306.20999999999998</v>
          </cell>
          <cell r="AB773">
            <v>3.0620999999999996</v>
          </cell>
          <cell r="AC773">
            <v>198.1</v>
          </cell>
          <cell r="AD773">
            <v>7.6280323450134775</v>
          </cell>
        </row>
        <row r="774">
          <cell r="Z774">
            <v>35915</v>
          </cell>
          <cell r="AA774">
            <v>312.37</v>
          </cell>
          <cell r="AB774">
            <v>3.1236999999999999</v>
          </cell>
          <cell r="AC774">
            <v>202.9</v>
          </cell>
          <cell r="AD774">
            <v>7.8128609934539863</v>
          </cell>
        </row>
        <row r="775">
          <cell r="Z775">
            <v>35917</v>
          </cell>
          <cell r="AA775">
            <v>312.37</v>
          </cell>
          <cell r="AB775">
            <v>3.1236999999999999</v>
          </cell>
          <cell r="AC775" t="e">
            <v>#N/A</v>
          </cell>
          <cell r="AD775" t="e">
            <v>#N/A</v>
          </cell>
        </row>
        <row r="776">
          <cell r="Z776">
            <v>35919</v>
          </cell>
          <cell r="AA776">
            <v>312.37</v>
          </cell>
          <cell r="AB776">
            <v>3.1236999999999999</v>
          </cell>
          <cell r="AC776" t="e">
            <v>#N/A</v>
          </cell>
          <cell r="AD776" t="e">
            <v>#N/A</v>
          </cell>
        </row>
        <row r="777">
          <cell r="Z777">
            <v>35921</v>
          </cell>
          <cell r="AA777">
            <v>310.61</v>
          </cell>
          <cell r="AB777">
            <v>3.1061000000000001</v>
          </cell>
          <cell r="AC777">
            <v>205</v>
          </cell>
          <cell r="AD777">
            <v>7.8937235271467081</v>
          </cell>
        </row>
        <row r="778">
          <cell r="Z778">
            <v>35922</v>
          </cell>
          <cell r="AA778">
            <v>304.74</v>
          </cell>
          <cell r="AB778">
            <v>3.0474000000000001</v>
          </cell>
          <cell r="AC778">
            <v>197.5</v>
          </cell>
          <cell r="AD778">
            <v>7.604928763958414</v>
          </cell>
        </row>
        <row r="779">
          <cell r="Z779">
            <v>35923</v>
          </cell>
          <cell r="AA779">
            <v>302.82</v>
          </cell>
          <cell r="AB779">
            <v>3.0282</v>
          </cell>
          <cell r="AC779">
            <v>197.5</v>
          </cell>
          <cell r="AD779">
            <v>7.604928763958414</v>
          </cell>
        </row>
        <row r="780">
          <cell r="Z780">
            <v>35924</v>
          </cell>
          <cell r="AA780">
            <v>302.82</v>
          </cell>
          <cell r="AB780">
            <v>3.0282</v>
          </cell>
          <cell r="AC780" t="e">
            <v>#N/A</v>
          </cell>
          <cell r="AD780" t="e">
            <v>#N/A</v>
          </cell>
        </row>
        <row r="781">
          <cell r="Z781">
            <v>35926</v>
          </cell>
          <cell r="AA781">
            <v>302.82</v>
          </cell>
          <cell r="AB781">
            <v>3.0282</v>
          </cell>
          <cell r="AC781" t="e">
            <v>#N/A</v>
          </cell>
          <cell r="AD781" t="e">
            <v>#N/A</v>
          </cell>
        </row>
        <row r="782">
          <cell r="Z782">
            <v>35927</v>
          </cell>
          <cell r="AA782">
            <v>290.72000000000003</v>
          </cell>
          <cell r="AB782">
            <v>2.9072000000000005</v>
          </cell>
          <cell r="AC782">
            <v>194</v>
          </cell>
          <cell r="AD782">
            <v>7.4701578744705435</v>
          </cell>
        </row>
        <row r="783">
          <cell r="Z783">
            <v>35928</v>
          </cell>
          <cell r="AA783">
            <v>279.19</v>
          </cell>
          <cell r="AB783">
            <v>2.7919</v>
          </cell>
          <cell r="AC783">
            <v>189.3</v>
          </cell>
          <cell r="AD783">
            <v>7.289179822872546</v>
          </cell>
        </row>
        <row r="784">
          <cell r="Z784">
            <v>35929</v>
          </cell>
          <cell r="AA784">
            <v>263.66000000000003</v>
          </cell>
          <cell r="AB784">
            <v>2.6366000000000001</v>
          </cell>
          <cell r="AC784">
            <v>177.5</v>
          </cell>
          <cell r="AD784">
            <v>6.8348093954562961</v>
          </cell>
        </row>
        <row r="785">
          <cell r="Z785">
            <v>35930</v>
          </cell>
          <cell r="AA785">
            <v>258.10000000000002</v>
          </cell>
          <cell r="AB785">
            <v>2.5810000000000004</v>
          </cell>
          <cell r="AC785">
            <v>168.4</v>
          </cell>
          <cell r="AD785">
            <v>6.4844050827878323</v>
          </cell>
        </row>
        <row r="786">
          <cell r="Z786">
            <v>35931</v>
          </cell>
          <cell r="AA786">
            <v>258.10000000000002</v>
          </cell>
          <cell r="AB786">
            <v>2.5810000000000004</v>
          </cell>
          <cell r="AC786" t="e">
            <v>#N/A</v>
          </cell>
          <cell r="AD786" t="e">
            <v>#N/A</v>
          </cell>
        </row>
        <row r="787">
          <cell r="Z787">
            <v>35933</v>
          </cell>
          <cell r="AA787">
            <v>227.61</v>
          </cell>
          <cell r="AB787">
            <v>2.2761</v>
          </cell>
          <cell r="AC787">
            <v>160</v>
          </cell>
          <cell r="AD787">
            <v>6.1609549480169425</v>
          </cell>
        </row>
        <row r="788">
          <cell r="Z788">
            <v>35934</v>
          </cell>
          <cell r="AA788">
            <v>236.58</v>
          </cell>
          <cell r="AB788">
            <v>2.3658000000000001</v>
          </cell>
          <cell r="AC788">
            <v>174.9</v>
          </cell>
          <cell r="AD788">
            <v>6.7346938775510212</v>
          </cell>
        </row>
        <row r="789">
          <cell r="Z789">
            <v>35935</v>
          </cell>
          <cell r="AA789">
            <v>233.15</v>
          </cell>
          <cell r="AB789">
            <v>2.3315000000000001</v>
          </cell>
          <cell r="AC789">
            <v>175</v>
          </cell>
          <cell r="AD789">
            <v>6.7385444743935317</v>
          </cell>
        </row>
        <row r="790">
          <cell r="Z790">
            <v>35936</v>
          </cell>
          <cell r="AA790">
            <v>230.23</v>
          </cell>
          <cell r="AB790">
            <v>2.3022999999999998</v>
          </cell>
          <cell r="AC790">
            <v>166</v>
          </cell>
          <cell r="AD790">
            <v>6.3919907585675784</v>
          </cell>
        </row>
        <row r="791">
          <cell r="Z791">
            <v>35937</v>
          </cell>
          <cell r="AA791">
            <v>225.41</v>
          </cell>
          <cell r="AB791">
            <v>2.2540999999999998</v>
          </cell>
          <cell r="AC791">
            <v>165</v>
          </cell>
          <cell r="AD791">
            <v>6.3534847901424722</v>
          </cell>
        </row>
        <row r="792">
          <cell r="Z792">
            <v>35938</v>
          </cell>
          <cell r="AA792">
            <v>225.41</v>
          </cell>
          <cell r="AB792">
            <v>2.2540999999999998</v>
          </cell>
          <cell r="AC792" t="e">
            <v>#N/A</v>
          </cell>
          <cell r="AD792" t="e">
            <v>#N/A</v>
          </cell>
        </row>
        <row r="793">
          <cell r="Z793">
            <v>35940</v>
          </cell>
          <cell r="AA793">
            <v>213.44</v>
          </cell>
          <cell r="AB793">
            <v>2.1343999999999999</v>
          </cell>
          <cell r="AC793">
            <v>158</v>
          </cell>
          <cell r="AD793">
            <v>6.0839430111667312</v>
          </cell>
        </row>
        <row r="794">
          <cell r="Z794">
            <v>35941</v>
          </cell>
          <cell r="AA794">
            <v>209.33</v>
          </cell>
          <cell r="AB794">
            <v>2.0933000000000002</v>
          </cell>
          <cell r="AC794">
            <v>146</v>
          </cell>
          <cell r="AD794">
            <v>5.6218713900654604</v>
          </cell>
        </row>
        <row r="795">
          <cell r="Z795">
            <v>35942</v>
          </cell>
          <cell r="AA795">
            <v>187.23</v>
          </cell>
          <cell r="AB795">
            <v>1.8722999999999999</v>
          </cell>
          <cell r="AC795">
            <v>107</v>
          </cell>
          <cell r="AD795">
            <v>4.1201386214863307</v>
          </cell>
        </row>
        <row r="796">
          <cell r="Z796">
            <v>35943</v>
          </cell>
          <cell r="AA796">
            <v>198.74</v>
          </cell>
          <cell r="AB796">
            <v>1.9874000000000001</v>
          </cell>
          <cell r="AC796">
            <v>126</v>
          </cell>
          <cell r="AD796">
            <v>4.8517520215633425</v>
          </cell>
        </row>
        <row r="797">
          <cell r="Z797">
            <v>35944</v>
          </cell>
          <cell r="AA797">
            <v>191.29</v>
          </cell>
          <cell r="AB797">
            <v>1.9128999999999998</v>
          </cell>
          <cell r="AC797">
            <v>123</v>
          </cell>
          <cell r="AD797">
            <v>4.736234116288025</v>
          </cell>
        </row>
        <row r="798">
          <cell r="Z798">
            <v>35945</v>
          </cell>
          <cell r="AA798">
            <v>191.29</v>
          </cell>
          <cell r="AB798">
            <v>1.9128999999999998</v>
          </cell>
          <cell r="AC798" t="e">
            <v>#N/A</v>
          </cell>
          <cell r="AD798" t="e">
            <v>#N/A</v>
          </cell>
        </row>
        <row r="799">
          <cell r="Z799">
            <v>35947</v>
          </cell>
          <cell r="AA799">
            <v>171.71</v>
          </cell>
          <cell r="AB799">
            <v>1.7171000000000001</v>
          </cell>
          <cell r="AC799">
            <v>115</v>
          </cell>
          <cell r="AD799">
            <v>4.4281863688871779</v>
          </cell>
        </row>
        <row r="800">
          <cell r="Z800">
            <v>35948</v>
          </cell>
          <cell r="AA800">
            <v>192.75</v>
          </cell>
          <cell r="AB800">
            <v>1.9275</v>
          </cell>
          <cell r="AC800">
            <v>127</v>
          </cell>
          <cell r="AD800">
            <v>4.8902579899884486</v>
          </cell>
        </row>
        <row r="801">
          <cell r="Z801">
            <v>35949</v>
          </cell>
          <cell r="AA801">
            <v>209.07</v>
          </cell>
          <cell r="AB801">
            <v>2.0907</v>
          </cell>
          <cell r="AC801">
            <v>140</v>
          </cell>
          <cell r="AD801">
            <v>5.3908355795148246</v>
          </cell>
        </row>
        <row r="802">
          <cell r="Z802">
            <v>35951</v>
          </cell>
          <cell r="AA802">
            <v>207.65</v>
          </cell>
          <cell r="AB802">
            <v>2.0765000000000002</v>
          </cell>
          <cell r="AC802">
            <v>141.1</v>
          </cell>
          <cell r="AD802">
            <v>5.4331921447824412</v>
          </cell>
        </row>
        <row r="803">
          <cell r="Z803">
            <v>35954</v>
          </cell>
          <cell r="AA803">
            <v>205.31</v>
          </cell>
          <cell r="AB803">
            <v>2.0531000000000001</v>
          </cell>
          <cell r="AC803">
            <v>137</v>
          </cell>
          <cell r="AD803">
            <v>5.2753176742395071</v>
          </cell>
        </row>
        <row r="804">
          <cell r="Z804">
            <v>35955</v>
          </cell>
          <cell r="AA804">
            <v>196.45</v>
          </cell>
          <cell r="AB804">
            <v>1.9644999999999999</v>
          </cell>
          <cell r="AC804">
            <v>132.19999999999999</v>
          </cell>
          <cell r="AD804">
            <v>5.0904890257989983</v>
          </cell>
        </row>
        <row r="805">
          <cell r="Z805">
            <v>35956</v>
          </cell>
          <cell r="AA805">
            <v>184.26</v>
          </cell>
          <cell r="AB805">
            <v>1.8426</v>
          </cell>
          <cell r="AC805">
            <v>126.1</v>
          </cell>
          <cell r="AD805">
            <v>4.8556026184058529</v>
          </cell>
        </row>
        <row r="806">
          <cell r="Z806">
            <v>35957</v>
          </cell>
          <cell r="AA806">
            <v>178.13</v>
          </cell>
          <cell r="AB806">
            <v>1.7812999999999999</v>
          </cell>
          <cell r="AC806">
            <v>126</v>
          </cell>
          <cell r="AD806">
            <v>4.8517520215633425</v>
          </cell>
        </row>
        <row r="807">
          <cell r="Z807">
            <v>35958</v>
          </cell>
          <cell r="AA807">
            <v>178.13</v>
          </cell>
          <cell r="AB807">
            <v>1.7812999999999999</v>
          </cell>
          <cell r="AC807" t="e">
            <v>#N/A</v>
          </cell>
          <cell r="AD807" t="e">
            <v>#N/A</v>
          </cell>
        </row>
        <row r="808">
          <cell r="Z808">
            <v>35959</v>
          </cell>
          <cell r="AA808">
            <v>178.13</v>
          </cell>
          <cell r="AB808">
            <v>1.7812999999999999</v>
          </cell>
          <cell r="AC808" t="e">
            <v>#N/A</v>
          </cell>
          <cell r="AD808" t="e">
            <v>#N/A</v>
          </cell>
        </row>
        <row r="809">
          <cell r="Z809">
            <v>35961</v>
          </cell>
          <cell r="AA809">
            <v>165.11</v>
          </cell>
          <cell r="AB809">
            <v>1.6511000000000002</v>
          </cell>
          <cell r="AC809">
            <v>113.25</v>
          </cell>
          <cell r="AD809">
            <v>4.3608009241432422</v>
          </cell>
        </row>
        <row r="810">
          <cell r="Z810">
            <v>35962</v>
          </cell>
          <cell r="AA810">
            <v>171.96</v>
          </cell>
          <cell r="AB810">
            <v>1.7196</v>
          </cell>
          <cell r="AC810">
            <v>119.5</v>
          </cell>
          <cell r="AD810">
            <v>4.6014632268001545</v>
          </cell>
        </row>
        <row r="811">
          <cell r="Z811">
            <v>35963</v>
          </cell>
          <cell r="AA811">
            <v>181.99</v>
          </cell>
          <cell r="AB811">
            <v>1.8199000000000001</v>
          </cell>
          <cell r="AC811">
            <v>129.5</v>
          </cell>
          <cell r="AD811">
            <v>4.986522911051213</v>
          </cell>
        </row>
        <row r="812">
          <cell r="Z812">
            <v>35964</v>
          </cell>
          <cell r="AA812">
            <v>177.43</v>
          </cell>
          <cell r="AB812">
            <v>1.7743</v>
          </cell>
          <cell r="AC812">
            <v>122</v>
          </cell>
          <cell r="AD812">
            <v>4.6977281478629189</v>
          </cell>
        </row>
        <row r="813">
          <cell r="Z813">
            <v>35965</v>
          </cell>
          <cell r="AA813">
            <v>174.65</v>
          </cell>
          <cell r="AB813">
            <v>1.7465000000000002</v>
          </cell>
          <cell r="AC813">
            <v>121.5</v>
          </cell>
          <cell r="AD813">
            <v>4.6784751636503659</v>
          </cell>
        </row>
        <row r="814">
          <cell r="Z814">
            <v>35966</v>
          </cell>
          <cell r="AA814">
            <v>174.65</v>
          </cell>
          <cell r="AB814">
            <v>1.7465000000000002</v>
          </cell>
          <cell r="AC814" t="e">
            <v>#N/A</v>
          </cell>
          <cell r="AD814" t="e">
            <v>#N/A</v>
          </cell>
        </row>
        <row r="815">
          <cell r="Z815">
            <v>35968</v>
          </cell>
          <cell r="AA815">
            <v>172.37</v>
          </cell>
          <cell r="AB815">
            <v>1.7237</v>
          </cell>
          <cell r="AC815">
            <v>117.5</v>
          </cell>
          <cell r="AD815">
            <v>4.5244512899499423</v>
          </cell>
        </row>
        <row r="816">
          <cell r="Z816">
            <v>35969</v>
          </cell>
          <cell r="AA816">
            <v>172.61</v>
          </cell>
          <cell r="AB816">
            <v>1.7261000000000002</v>
          </cell>
          <cell r="AC816">
            <v>120</v>
          </cell>
          <cell r="AD816">
            <v>4.6207162110127076</v>
          </cell>
        </row>
        <row r="817">
          <cell r="Z817">
            <v>35970</v>
          </cell>
          <cell r="AA817">
            <v>178.21</v>
          </cell>
          <cell r="AB817">
            <v>1.7821</v>
          </cell>
          <cell r="AC817">
            <v>117.8</v>
          </cell>
          <cell r="AD817">
            <v>4.5360030804774745</v>
          </cell>
        </row>
        <row r="818">
          <cell r="Z818">
            <v>35971</v>
          </cell>
          <cell r="AA818">
            <v>172.57</v>
          </cell>
          <cell r="AB818">
            <v>1.7257</v>
          </cell>
          <cell r="AC818">
            <v>114</v>
          </cell>
          <cell r="AD818">
            <v>4.3896804004620718</v>
          </cell>
        </row>
        <row r="819">
          <cell r="Z819">
            <v>35972</v>
          </cell>
          <cell r="AA819">
            <v>163.99</v>
          </cell>
          <cell r="AB819">
            <v>1.6399000000000001</v>
          </cell>
          <cell r="AC819">
            <v>107.5</v>
          </cell>
          <cell r="AD819">
            <v>4.1393916056988838</v>
          </cell>
        </row>
        <row r="820">
          <cell r="Z820">
            <v>35973</v>
          </cell>
          <cell r="AA820">
            <v>163.99</v>
          </cell>
          <cell r="AB820">
            <v>1.6399000000000001</v>
          </cell>
          <cell r="AC820" t="e">
            <v>#N/A</v>
          </cell>
          <cell r="AD820" t="e">
            <v>#N/A</v>
          </cell>
        </row>
        <row r="821">
          <cell r="Z821">
            <v>35975</v>
          </cell>
          <cell r="AA821">
            <v>153.97</v>
          </cell>
          <cell r="AB821">
            <v>1.5397000000000001</v>
          </cell>
          <cell r="AC821">
            <v>101</v>
          </cell>
          <cell r="AD821">
            <v>3.8891028109356953</v>
          </cell>
        </row>
        <row r="822">
          <cell r="Z822">
            <v>35976</v>
          </cell>
          <cell r="AA822">
            <v>151.35</v>
          </cell>
          <cell r="AB822">
            <v>1.5134999999999998</v>
          </cell>
          <cell r="AC822">
            <v>96</v>
          </cell>
          <cell r="AD822">
            <v>3.6965729688101656</v>
          </cell>
        </row>
        <row r="823">
          <cell r="Z823">
            <v>35977</v>
          </cell>
          <cell r="AA823">
            <v>145.72</v>
          </cell>
          <cell r="AB823">
            <v>1.4572000000000001</v>
          </cell>
          <cell r="AC823">
            <v>95</v>
          </cell>
          <cell r="AD823">
            <v>3.6580670003850599</v>
          </cell>
        </row>
        <row r="824">
          <cell r="Z824">
            <v>35978</v>
          </cell>
          <cell r="AA824">
            <v>144.21</v>
          </cell>
          <cell r="AB824">
            <v>1.4421000000000002</v>
          </cell>
          <cell r="AC824">
            <v>95</v>
          </cell>
          <cell r="AD824">
            <v>3.6580670003850599</v>
          </cell>
        </row>
        <row r="825">
          <cell r="Z825">
            <v>35979</v>
          </cell>
          <cell r="AA825">
            <v>151.33000000000001</v>
          </cell>
          <cell r="AB825">
            <v>1.5133000000000001</v>
          </cell>
          <cell r="AC825">
            <v>100.7</v>
          </cell>
          <cell r="AD825">
            <v>3.8775510204081636</v>
          </cell>
        </row>
        <row r="826">
          <cell r="Z826">
            <v>35980</v>
          </cell>
          <cell r="AA826">
            <v>151.33000000000001</v>
          </cell>
          <cell r="AB826">
            <v>1.5133000000000001</v>
          </cell>
          <cell r="AC826" t="e">
            <v>#N/A</v>
          </cell>
          <cell r="AD826" t="e">
            <v>#N/A</v>
          </cell>
        </row>
        <row r="827">
          <cell r="Z827">
            <v>35982</v>
          </cell>
          <cell r="AA827">
            <v>145.01</v>
          </cell>
          <cell r="AB827">
            <v>1.4500999999999999</v>
          </cell>
          <cell r="AC827">
            <v>93</v>
          </cell>
          <cell r="AD827">
            <v>3.5810550635348481</v>
          </cell>
        </row>
        <row r="828">
          <cell r="Z828">
            <v>35983</v>
          </cell>
          <cell r="AA828">
            <v>138.47</v>
          </cell>
          <cell r="AB828">
            <v>1.3847</v>
          </cell>
          <cell r="AC828">
            <v>84</v>
          </cell>
          <cell r="AD828">
            <v>3.2345013477088949</v>
          </cell>
        </row>
        <row r="829">
          <cell r="Z829">
            <v>35984</v>
          </cell>
          <cell r="AA829">
            <v>134.81</v>
          </cell>
          <cell r="AB829">
            <v>1.3481000000000001</v>
          </cell>
          <cell r="AC829">
            <v>87</v>
          </cell>
          <cell r="AD829">
            <v>3.3500192529842128</v>
          </cell>
        </row>
        <row r="830">
          <cell r="Z830">
            <v>35985</v>
          </cell>
          <cell r="AA830">
            <v>136.19</v>
          </cell>
          <cell r="AB830">
            <v>1.3618999999999999</v>
          </cell>
          <cell r="AC830">
            <v>91.5</v>
          </cell>
          <cell r="AD830">
            <v>3.5232961108971894</v>
          </cell>
        </row>
        <row r="831">
          <cell r="Z831">
            <v>35986</v>
          </cell>
          <cell r="AA831">
            <v>144.02000000000001</v>
          </cell>
          <cell r="AB831">
            <v>1.4402000000000001</v>
          </cell>
          <cell r="AC831">
            <v>94</v>
          </cell>
          <cell r="AD831">
            <v>3.6195610319599538</v>
          </cell>
        </row>
        <row r="832">
          <cell r="Z832">
            <v>35987</v>
          </cell>
          <cell r="AA832">
            <v>144.02000000000001</v>
          </cell>
          <cell r="AB832">
            <v>1.4402000000000001</v>
          </cell>
          <cell r="AC832" t="e">
            <v>#N/A</v>
          </cell>
          <cell r="AD832" t="e">
            <v>#N/A</v>
          </cell>
        </row>
        <row r="833">
          <cell r="Z833">
            <v>35989</v>
          </cell>
          <cell r="AA833">
            <v>157.19999999999999</v>
          </cell>
          <cell r="AB833">
            <v>1.5719999999999998</v>
          </cell>
          <cell r="AC833">
            <v>104.5</v>
          </cell>
          <cell r="AD833">
            <v>4.0238737004235654</v>
          </cell>
        </row>
        <row r="834">
          <cell r="Z834">
            <v>35990</v>
          </cell>
          <cell r="AA834">
            <v>183.65</v>
          </cell>
          <cell r="AB834">
            <v>1.8365</v>
          </cell>
          <cell r="AC834">
            <v>118.5</v>
          </cell>
          <cell r="AD834">
            <v>4.5629572583750484</v>
          </cell>
        </row>
        <row r="835">
          <cell r="Z835">
            <v>35991</v>
          </cell>
          <cell r="AA835">
            <v>190.56</v>
          </cell>
          <cell r="AB835">
            <v>1.9056</v>
          </cell>
          <cell r="AC835">
            <v>121</v>
          </cell>
          <cell r="AD835">
            <v>4.6592221794378128</v>
          </cell>
        </row>
        <row r="836">
          <cell r="Z836">
            <v>35992</v>
          </cell>
          <cell r="AA836">
            <v>181.32</v>
          </cell>
          <cell r="AB836">
            <v>1.8131999999999999</v>
          </cell>
          <cell r="AC836">
            <v>113</v>
          </cell>
          <cell r="AD836">
            <v>4.3511744320369656</v>
          </cell>
        </row>
        <row r="837">
          <cell r="Z837">
            <v>35994</v>
          </cell>
          <cell r="AA837">
            <v>181.32</v>
          </cell>
          <cell r="AB837">
            <v>1.8131999999999999</v>
          </cell>
          <cell r="AC837" t="e">
            <v>#N/A</v>
          </cell>
          <cell r="AD837" t="e">
            <v>#N/A</v>
          </cell>
        </row>
        <row r="838">
          <cell r="Z838">
            <v>35996</v>
          </cell>
          <cell r="AA838">
            <v>193.02</v>
          </cell>
          <cell r="AB838">
            <v>1.9302000000000001</v>
          </cell>
          <cell r="AC838">
            <v>119</v>
          </cell>
          <cell r="AD838">
            <v>4.5822102425876015</v>
          </cell>
        </row>
        <row r="839">
          <cell r="Z839">
            <v>35997</v>
          </cell>
          <cell r="AA839">
            <v>183.95</v>
          </cell>
          <cell r="AB839">
            <v>1.8394999999999999</v>
          </cell>
          <cell r="AC839">
            <v>116.5</v>
          </cell>
          <cell r="AD839">
            <v>4.4859453215248362</v>
          </cell>
        </row>
        <row r="840">
          <cell r="Z840">
            <v>35998</v>
          </cell>
          <cell r="AA840">
            <v>171.73</v>
          </cell>
          <cell r="AB840">
            <v>1.7172999999999998</v>
          </cell>
          <cell r="AC840">
            <v>104</v>
          </cell>
          <cell r="AD840">
            <v>4.0046207162110132</v>
          </cell>
        </row>
        <row r="841">
          <cell r="Z841">
            <v>35999</v>
          </cell>
          <cell r="AA841">
            <v>159.86000000000001</v>
          </cell>
          <cell r="AB841">
            <v>1.5986000000000002</v>
          </cell>
          <cell r="AC841">
            <v>96.1</v>
          </cell>
          <cell r="AD841">
            <v>3.7004235656526761</v>
          </cell>
        </row>
        <row r="842">
          <cell r="Z842">
            <v>36000</v>
          </cell>
          <cell r="AA842">
            <v>157.74</v>
          </cell>
          <cell r="AB842">
            <v>1.5774000000000001</v>
          </cell>
          <cell r="AC842">
            <v>95</v>
          </cell>
          <cell r="AD842">
            <v>3.6580670003850599</v>
          </cell>
        </row>
        <row r="843">
          <cell r="Z843">
            <v>36001</v>
          </cell>
          <cell r="AA843">
            <v>157.74</v>
          </cell>
          <cell r="AB843">
            <v>1.5774000000000001</v>
          </cell>
          <cell r="AC843" t="e">
            <v>#N/A</v>
          </cell>
          <cell r="AD843" t="e">
            <v>#N/A</v>
          </cell>
        </row>
        <row r="844">
          <cell r="Z844">
            <v>36003</v>
          </cell>
          <cell r="AA844">
            <v>143.46</v>
          </cell>
          <cell r="AB844">
            <v>1.4346000000000001</v>
          </cell>
          <cell r="AC844">
            <v>86</v>
          </cell>
          <cell r="AD844">
            <v>3.3115132845591067</v>
          </cell>
        </row>
        <row r="845">
          <cell r="Z845">
            <v>36004</v>
          </cell>
          <cell r="AA845">
            <v>147.28</v>
          </cell>
          <cell r="AB845">
            <v>1.4728000000000001</v>
          </cell>
          <cell r="AC845">
            <v>95</v>
          </cell>
          <cell r="AD845">
            <v>3.6580670003850599</v>
          </cell>
        </row>
        <row r="846">
          <cell r="Z846">
            <v>36005</v>
          </cell>
          <cell r="AA846">
            <v>147.96</v>
          </cell>
          <cell r="AB846">
            <v>1.4796</v>
          </cell>
          <cell r="AC846">
            <v>96</v>
          </cell>
          <cell r="AD846">
            <v>3.6965729688101656</v>
          </cell>
        </row>
        <row r="847">
          <cell r="Z847">
            <v>36006</v>
          </cell>
          <cell r="AA847">
            <v>150.16999999999999</v>
          </cell>
          <cell r="AB847">
            <v>1.5016999999999998</v>
          </cell>
          <cell r="AC847">
            <v>99</v>
          </cell>
          <cell r="AD847">
            <v>3.8120908740854835</v>
          </cell>
        </row>
        <row r="848">
          <cell r="Z848">
            <v>36007</v>
          </cell>
          <cell r="AA848">
            <v>149.65</v>
          </cell>
          <cell r="AB848">
            <v>1.4965000000000002</v>
          </cell>
          <cell r="AC848">
            <v>98.5</v>
          </cell>
          <cell r="AD848">
            <v>3.7928378898729305</v>
          </cell>
        </row>
        <row r="849">
          <cell r="Z849">
            <v>36008</v>
          </cell>
          <cell r="AA849">
            <v>149.65</v>
          </cell>
          <cell r="AB849">
            <v>1.4965000000000002</v>
          </cell>
          <cell r="AC849" t="e">
            <v>#N/A</v>
          </cell>
          <cell r="AD849" t="e">
            <v>#N/A</v>
          </cell>
        </row>
        <row r="850">
          <cell r="Z850">
            <v>36010</v>
          </cell>
          <cell r="AA850">
            <v>145.63999999999999</v>
          </cell>
          <cell r="AB850">
            <v>1.4563999999999999</v>
          </cell>
          <cell r="AC850">
            <v>96.5</v>
          </cell>
          <cell r="AD850">
            <v>3.7158259530227187</v>
          </cell>
        </row>
        <row r="851">
          <cell r="Z851">
            <v>36011</v>
          </cell>
          <cell r="AA851">
            <v>147.21</v>
          </cell>
          <cell r="AB851">
            <v>1.4721000000000002</v>
          </cell>
          <cell r="AC851">
            <v>94</v>
          </cell>
          <cell r="AD851">
            <v>3.6195610319599538</v>
          </cell>
        </row>
        <row r="852">
          <cell r="Z852">
            <v>36012</v>
          </cell>
          <cell r="AA852">
            <v>141.68</v>
          </cell>
          <cell r="AB852">
            <v>1.4168000000000001</v>
          </cell>
          <cell r="AC852">
            <v>91</v>
          </cell>
          <cell r="AD852">
            <v>3.5040431266846364</v>
          </cell>
        </row>
        <row r="853">
          <cell r="Z853">
            <v>36013</v>
          </cell>
          <cell r="AA853">
            <v>135.88</v>
          </cell>
          <cell r="AB853">
            <v>1.3588</v>
          </cell>
          <cell r="AC853">
            <v>90</v>
          </cell>
          <cell r="AD853">
            <v>3.4655371582595302</v>
          </cell>
        </row>
        <row r="854">
          <cell r="Z854">
            <v>36014</v>
          </cell>
          <cell r="AA854">
            <v>132.86000000000001</v>
          </cell>
          <cell r="AB854">
            <v>1.3286000000000002</v>
          </cell>
          <cell r="AC854">
            <v>87.5</v>
          </cell>
          <cell r="AD854">
            <v>3.3692722371967658</v>
          </cell>
        </row>
        <row r="855">
          <cell r="Z855">
            <v>36015</v>
          </cell>
          <cell r="AA855">
            <v>132.86000000000001</v>
          </cell>
          <cell r="AB855">
            <v>1.3286000000000002</v>
          </cell>
          <cell r="AC855" t="e">
            <v>#N/A</v>
          </cell>
          <cell r="AD855" t="e">
            <v>#N/A</v>
          </cell>
        </row>
        <row r="856">
          <cell r="Z856">
            <v>36017</v>
          </cell>
          <cell r="AA856">
            <v>120.91</v>
          </cell>
          <cell r="AB856">
            <v>1.2091000000000001</v>
          </cell>
          <cell r="AC856">
            <v>82.5</v>
          </cell>
          <cell r="AD856">
            <v>3.1767423950712361</v>
          </cell>
        </row>
        <row r="857">
          <cell r="Z857">
            <v>36018</v>
          </cell>
          <cell r="AA857">
            <v>109.9</v>
          </cell>
          <cell r="AB857">
            <v>1.099</v>
          </cell>
          <cell r="AC857">
            <v>67</v>
          </cell>
          <cell r="AD857">
            <v>2.5798998844820948</v>
          </cell>
        </row>
        <row r="858">
          <cell r="Z858">
            <v>36019</v>
          </cell>
          <cell r="AA858">
            <v>108.19</v>
          </cell>
          <cell r="AB858">
            <v>1.0819000000000001</v>
          </cell>
          <cell r="AC858">
            <v>55.1</v>
          </cell>
          <cell r="AD858">
            <v>2.121678860223335</v>
          </cell>
        </row>
        <row r="859">
          <cell r="Z859">
            <v>36020</v>
          </cell>
          <cell r="AA859">
            <v>101.17</v>
          </cell>
          <cell r="AB859">
            <v>1.0117</v>
          </cell>
          <cell r="AC859">
            <v>45</v>
          </cell>
          <cell r="AD859">
            <v>1.7327685791297651</v>
          </cell>
        </row>
        <row r="860">
          <cell r="Z860">
            <v>36021</v>
          </cell>
          <cell r="AA860">
            <v>115</v>
          </cell>
          <cell r="AB860">
            <v>1.1499999999999999</v>
          </cell>
          <cell r="AC860">
            <v>58</v>
          </cell>
          <cell r="AD860">
            <v>2.233346168656142</v>
          </cell>
        </row>
        <row r="861">
          <cell r="Z861">
            <v>36024</v>
          </cell>
          <cell r="AA861">
            <v>109.43</v>
          </cell>
          <cell r="AB861">
            <v>1.0943000000000001</v>
          </cell>
          <cell r="AC861" t="e">
            <v>#N/A</v>
          </cell>
          <cell r="AD861" t="e">
            <v>#N/A</v>
          </cell>
        </row>
        <row r="862">
          <cell r="Z862">
            <v>36025</v>
          </cell>
          <cell r="AA862">
            <v>99.58</v>
          </cell>
          <cell r="AB862">
            <v>0.99580000000000002</v>
          </cell>
          <cell r="AC862" t="e">
            <v>#N/A</v>
          </cell>
          <cell r="AD862" t="e">
            <v>#N/A</v>
          </cell>
        </row>
        <row r="863">
          <cell r="Z863">
            <v>36026</v>
          </cell>
          <cell r="AA863">
            <v>90.19</v>
          </cell>
          <cell r="AB863">
            <v>0.90189999999999992</v>
          </cell>
          <cell r="AC863">
            <v>32</v>
          </cell>
          <cell r="AD863">
            <v>1.2321909896033887</v>
          </cell>
        </row>
        <row r="864">
          <cell r="Z864">
            <v>36027</v>
          </cell>
          <cell r="AA864">
            <v>86.57</v>
          </cell>
          <cell r="AB864">
            <v>0.86569999999999991</v>
          </cell>
          <cell r="AC864">
            <v>30</v>
          </cell>
          <cell r="AD864">
            <v>1.1551790527531769</v>
          </cell>
        </row>
        <row r="865">
          <cell r="Z865">
            <v>36028</v>
          </cell>
          <cell r="AA865">
            <v>81.760000000000005</v>
          </cell>
          <cell r="AB865">
            <v>0.8176000000000001</v>
          </cell>
          <cell r="AC865" t="e">
            <v>#N/A</v>
          </cell>
          <cell r="AD865" t="e">
            <v>#N/A</v>
          </cell>
        </row>
        <row r="866">
          <cell r="Z866">
            <v>36029</v>
          </cell>
          <cell r="AA866">
            <v>81.760000000000005</v>
          </cell>
          <cell r="AB866">
            <v>0.8176000000000001</v>
          </cell>
          <cell r="AC866" t="e">
            <v>#N/A</v>
          </cell>
          <cell r="AD866" t="e">
            <v>#N/A</v>
          </cell>
        </row>
        <row r="867">
          <cell r="Z867">
            <v>36031</v>
          </cell>
          <cell r="AA867">
            <v>86.4</v>
          </cell>
          <cell r="AB867">
            <v>0.8640000000000001</v>
          </cell>
          <cell r="AC867" t="e">
            <v>#N/A</v>
          </cell>
          <cell r="AD867" t="e">
            <v>#N/A</v>
          </cell>
        </row>
        <row r="868">
          <cell r="Z868">
            <v>36032</v>
          </cell>
          <cell r="AA868">
            <v>88.5</v>
          </cell>
          <cell r="AB868">
            <v>0.88500000000000001</v>
          </cell>
          <cell r="AC868">
            <v>50</v>
          </cell>
          <cell r="AD868">
            <v>1.9252984212552946</v>
          </cell>
        </row>
        <row r="869">
          <cell r="Z869">
            <v>36033</v>
          </cell>
          <cell r="AA869">
            <v>76.260000000000005</v>
          </cell>
          <cell r="AB869">
            <v>0.76260000000000006</v>
          </cell>
          <cell r="AC869">
            <v>40</v>
          </cell>
          <cell r="AD869">
            <v>1.5402387370042356</v>
          </cell>
        </row>
        <row r="870">
          <cell r="Z870">
            <v>36034</v>
          </cell>
          <cell r="AA870">
            <v>63.2</v>
          </cell>
          <cell r="AB870">
            <v>0.63200000000000001</v>
          </cell>
          <cell r="AC870" t="e">
            <v>#N/A</v>
          </cell>
          <cell r="AD870" t="e">
            <v>#N/A</v>
          </cell>
        </row>
        <row r="871">
          <cell r="Z871">
            <v>36035</v>
          </cell>
          <cell r="AA871">
            <v>66.77</v>
          </cell>
          <cell r="AB871">
            <v>0.66769999999999996</v>
          </cell>
          <cell r="AC871" t="e">
            <v>#N/A</v>
          </cell>
          <cell r="AD871" t="e">
            <v>#N/A</v>
          </cell>
        </row>
        <row r="872">
          <cell r="Z872">
            <v>36036</v>
          </cell>
          <cell r="AA872">
            <v>66.77</v>
          </cell>
          <cell r="AB872">
            <v>0.66769999999999996</v>
          </cell>
          <cell r="AC872" t="e">
            <v>#N/A</v>
          </cell>
          <cell r="AD872" t="e">
            <v>#N/A</v>
          </cell>
        </row>
        <row r="873">
          <cell r="Z873">
            <v>36038</v>
          </cell>
          <cell r="AA873">
            <v>65.61</v>
          </cell>
          <cell r="AB873">
            <v>0.65610000000000002</v>
          </cell>
          <cell r="AC873" t="e">
            <v>#N/A</v>
          </cell>
          <cell r="AD873" t="e">
            <v>#N/A</v>
          </cell>
        </row>
        <row r="874">
          <cell r="Z874">
            <v>36039</v>
          </cell>
          <cell r="AA874">
            <v>65.66</v>
          </cell>
          <cell r="AB874">
            <v>0.65659999999999996</v>
          </cell>
          <cell r="AC874" t="e">
            <v>#N/A</v>
          </cell>
          <cell r="AD874" t="e">
            <v>#N/A</v>
          </cell>
        </row>
        <row r="875">
          <cell r="Z875">
            <v>36040</v>
          </cell>
          <cell r="AA875">
            <v>65.63</v>
          </cell>
          <cell r="AB875">
            <v>0.65629999999999999</v>
          </cell>
          <cell r="AC875" t="e">
            <v>#N/A</v>
          </cell>
          <cell r="AD875" t="e">
            <v>#N/A</v>
          </cell>
        </row>
        <row r="876">
          <cell r="Z876">
            <v>36041</v>
          </cell>
          <cell r="AA876">
            <v>61.43</v>
          </cell>
          <cell r="AB876">
            <v>0.61429999999999996</v>
          </cell>
          <cell r="AC876" t="e">
            <v>#N/A</v>
          </cell>
          <cell r="AD876" t="e">
            <v>#N/A</v>
          </cell>
        </row>
        <row r="877">
          <cell r="Z877">
            <v>36042</v>
          </cell>
          <cell r="AA877">
            <v>63.13</v>
          </cell>
          <cell r="AB877">
            <v>0.63129999999999997</v>
          </cell>
          <cell r="AC877" t="e">
            <v>#N/A</v>
          </cell>
          <cell r="AD877" t="e">
            <v>#N/A</v>
          </cell>
        </row>
        <row r="878">
          <cell r="Z878">
            <v>36043</v>
          </cell>
          <cell r="AA878">
            <v>63.13</v>
          </cell>
          <cell r="AB878">
            <v>0.63129999999999997</v>
          </cell>
          <cell r="AC878" t="e">
            <v>#N/A</v>
          </cell>
          <cell r="AD878" t="e">
            <v>#N/A</v>
          </cell>
        </row>
        <row r="879">
          <cell r="Z879">
            <v>36045</v>
          </cell>
          <cell r="AA879">
            <v>63.28</v>
          </cell>
          <cell r="AB879">
            <v>0.63280000000000003</v>
          </cell>
          <cell r="AC879" t="e">
            <v>#N/A</v>
          </cell>
          <cell r="AD879" t="e">
            <v>#N/A</v>
          </cell>
        </row>
        <row r="880">
          <cell r="Z880">
            <v>36046</v>
          </cell>
          <cell r="AA880">
            <v>62.61</v>
          </cell>
          <cell r="AB880">
            <v>0.62609999999999999</v>
          </cell>
          <cell r="AC880">
            <v>10</v>
          </cell>
          <cell r="AD880">
            <v>0.38505968425105891</v>
          </cell>
        </row>
        <row r="881">
          <cell r="Z881">
            <v>36047</v>
          </cell>
          <cell r="AA881">
            <v>61.63</v>
          </cell>
          <cell r="AB881">
            <v>0.61630000000000007</v>
          </cell>
          <cell r="AC881" t="e">
            <v>#N/A</v>
          </cell>
          <cell r="AD881" t="e">
            <v>#N/A</v>
          </cell>
        </row>
        <row r="882">
          <cell r="Z882">
            <v>36048</v>
          </cell>
          <cell r="AA882">
            <v>64.599999999999994</v>
          </cell>
          <cell r="AB882">
            <v>0.64599999999999991</v>
          </cell>
          <cell r="AC882" t="e">
            <v>#N/A</v>
          </cell>
          <cell r="AD882" t="e">
            <v>#N/A</v>
          </cell>
        </row>
        <row r="883">
          <cell r="Z883">
            <v>36049</v>
          </cell>
          <cell r="AA883">
            <v>62.31</v>
          </cell>
          <cell r="AB883">
            <v>0.62309999999999999</v>
          </cell>
          <cell r="AC883" t="e">
            <v>#N/A</v>
          </cell>
          <cell r="AD883" t="e">
            <v>#N/A</v>
          </cell>
        </row>
        <row r="884">
          <cell r="Z884">
            <v>36050</v>
          </cell>
          <cell r="AA884">
            <v>62.31</v>
          </cell>
          <cell r="AB884">
            <v>0.62309999999999999</v>
          </cell>
          <cell r="AC884" t="e">
            <v>#N/A</v>
          </cell>
          <cell r="AD884" t="e">
            <v>#N/A</v>
          </cell>
        </row>
        <row r="885">
          <cell r="Z885">
            <v>36052</v>
          </cell>
          <cell r="AA885">
            <v>63.88</v>
          </cell>
          <cell r="AB885">
            <v>0.63880000000000003</v>
          </cell>
          <cell r="AC885" t="e">
            <v>#N/A</v>
          </cell>
          <cell r="AD885" t="e">
            <v>#N/A</v>
          </cell>
        </row>
        <row r="886">
          <cell r="Z886">
            <v>36053</v>
          </cell>
          <cell r="AA886">
            <v>62.03</v>
          </cell>
          <cell r="AB886">
            <v>0.62029999999999996</v>
          </cell>
          <cell r="AC886" t="e">
            <v>#N/A</v>
          </cell>
          <cell r="AD886" t="e">
            <v>#N/A</v>
          </cell>
        </row>
        <row r="887">
          <cell r="Z887">
            <v>36054</v>
          </cell>
          <cell r="AA887">
            <v>58.86</v>
          </cell>
          <cell r="AB887">
            <v>0.58860000000000001</v>
          </cell>
          <cell r="AC887" t="e">
            <v>#N/A</v>
          </cell>
          <cell r="AD887" t="e">
            <v>#N/A</v>
          </cell>
        </row>
        <row r="888">
          <cell r="Z888">
            <v>36055</v>
          </cell>
          <cell r="AA888">
            <v>52.31</v>
          </cell>
          <cell r="AB888">
            <v>0.52310000000000001</v>
          </cell>
          <cell r="AC888">
            <v>20</v>
          </cell>
          <cell r="AD888">
            <v>0.77011936850211782</v>
          </cell>
        </row>
        <row r="889">
          <cell r="Z889">
            <v>36056</v>
          </cell>
          <cell r="AA889">
            <v>50.12</v>
          </cell>
          <cell r="AB889">
            <v>0.50119999999999998</v>
          </cell>
          <cell r="AC889" t="e">
            <v>#N/A</v>
          </cell>
          <cell r="AD889" t="e">
            <v>#N/A</v>
          </cell>
        </row>
        <row r="890">
          <cell r="Z890">
            <v>36057</v>
          </cell>
          <cell r="AA890">
            <v>50.12</v>
          </cell>
          <cell r="AB890">
            <v>0.50119999999999998</v>
          </cell>
          <cell r="AC890" t="e">
            <v>#N/A</v>
          </cell>
          <cell r="AD890" t="e">
            <v>#N/A</v>
          </cell>
        </row>
        <row r="891">
          <cell r="Z891">
            <v>36059</v>
          </cell>
          <cell r="AA891">
            <v>47.81</v>
          </cell>
          <cell r="AB891">
            <v>0.47810000000000002</v>
          </cell>
          <cell r="AC891" t="e">
            <v>#N/A</v>
          </cell>
          <cell r="AD891" t="e">
            <v>#N/A</v>
          </cell>
        </row>
        <row r="892">
          <cell r="Z892">
            <v>36060</v>
          </cell>
          <cell r="AA892">
            <v>49.65</v>
          </cell>
          <cell r="AB892">
            <v>0.4965</v>
          </cell>
          <cell r="AC892" t="e">
            <v>#N/A</v>
          </cell>
          <cell r="AD892" t="e">
            <v>#N/A</v>
          </cell>
        </row>
        <row r="893">
          <cell r="Z893">
            <v>36061</v>
          </cell>
          <cell r="AA893">
            <v>47.65</v>
          </cell>
          <cell r="AB893">
            <v>0.47649999999999998</v>
          </cell>
          <cell r="AC893">
            <v>15</v>
          </cell>
          <cell r="AD893">
            <v>0.57758952637658845</v>
          </cell>
        </row>
        <row r="894">
          <cell r="Z894">
            <v>36062</v>
          </cell>
          <cell r="AA894">
            <v>48.31</v>
          </cell>
          <cell r="AB894">
            <v>0.48310000000000003</v>
          </cell>
          <cell r="AC894" t="e">
            <v>#N/A</v>
          </cell>
          <cell r="AD894" t="e">
            <v>#N/A</v>
          </cell>
        </row>
        <row r="895">
          <cell r="Z895">
            <v>36063</v>
          </cell>
          <cell r="AA895">
            <v>47.08</v>
          </cell>
          <cell r="AB895">
            <v>0.4708</v>
          </cell>
          <cell r="AC895" t="e">
            <v>#N/A</v>
          </cell>
          <cell r="AD895" t="e">
            <v>#N/A</v>
          </cell>
        </row>
        <row r="896">
          <cell r="Z896">
            <v>36064</v>
          </cell>
          <cell r="AA896">
            <v>47.08</v>
          </cell>
          <cell r="AB896">
            <v>0.4708</v>
          </cell>
          <cell r="AC896" t="e">
            <v>#N/A</v>
          </cell>
          <cell r="AD896" t="e">
            <v>#N/A</v>
          </cell>
        </row>
        <row r="897">
          <cell r="Z897">
            <v>36066</v>
          </cell>
          <cell r="AA897">
            <v>46.24</v>
          </cell>
          <cell r="AB897">
            <v>0.46240000000000003</v>
          </cell>
          <cell r="AC897" t="e">
            <v>#N/A</v>
          </cell>
          <cell r="AD897" t="e">
            <v>#N/A</v>
          </cell>
        </row>
        <row r="898">
          <cell r="Z898">
            <v>36067</v>
          </cell>
          <cell r="AA898">
            <v>45.86</v>
          </cell>
          <cell r="AB898">
            <v>0.45860000000000001</v>
          </cell>
          <cell r="AC898" t="e">
            <v>#N/A</v>
          </cell>
          <cell r="AD898" t="e">
            <v>#N/A</v>
          </cell>
        </row>
        <row r="899">
          <cell r="Z899">
            <v>36068</v>
          </cell>
          <cell r="AA899">
            <v>43.81</v>
          </cell>
          <cell r="AB899">
            <v>0.43810000000000004</v>
          </cell>
          <cell r="AC899" t="e">
            <v>#N/A</v>
          </cell>
          <cell r="AD899" t="e">
            <v>#N/A</v>
          </cell>
        </row>
        <row r="900">
          <cell r="Z900">
            <v>36069</v>
          </cell>
          <cell r="AA900">
            <v>41.18</v>
          </cell>
          <cell r="AB900">
            <v>0.4118</v>
          </cell>
          <cell r="AC900">
            <v>16</v>
          </cell>
          <cell r="AD900">
            <v>0.61609549480169434</v>
          </cell>
        </row>
        <row r="901">
          <cell r="Z901">
            <v>36070</v>
          </cell>
          <cell r="AA901">
            <v>38.81</v>
          </cell>
          <cell r="AB901">
            <v>0.3881</v>
          </cell>
          <cell r="AC901" t="e">
            <v>#N/A</v>
          </cell>
          <cell r="AD901" t="e">
            <v>#N/A</v>
          </cell>
        </row>
        <row r="902">
          <cell r="Z902">
            <v>36075</v>
          </cell>
          <cell r="AA902">
            <v>42.94</v>
          </cell>
          <cell r="AB902">
            <v>0.4294</v>
          </cell>
          <cell r="AC902">
            <v>14.75</v>
          </cell>
          <cell r="AD902">
            <v>0.56796303427031192</v>
          </cell>
        </row>
        <row r="903">
          <cell r="Z903">
            <v>36076</v>
          </cell>
          <cell r="AA903">
            <v>41.35</v>
          </cell>
          <cell r="AB903">
            <v>0.41350000000000003</v>
          </cell>
          <cell r="AC903">
            <v>14</v>
          </cell>
          <cell r="AD903">
            <v>0.53908355795148255</v>
          </cell>
        </row>
        <row r="904">
          <cell r="Z904">
            <v>36077</v>
          </cell>
          <cell r="AA904">
            <v>42.55</v>
          </cell>
          <cell r="AB904">
            <v>0.42549999999999999</v>
          </cell>
          <cell r="AC904" t="e">
            <v>#N/A</v>
          </cell>
          <cell r="AD904" t="e">
            <v>#N/A</v>
          </cell>
        </row>
        <row r="905">
          <cell r="Z905">
            <v>36078</v>
          </cell>
          <cell r="AA905">
            <v>42.55</v>
          </cell>
          <cell r="AB905">
            <v>0.42549999999999999</v>
          </cell>
          <cell r="AC905" t="e">
            <v>#N/A</v>
          </cell>
          <cell r="AD905" t="e">
            <v>#N/A</v>
          </cell>
        </row>
        <row r="906">
          <cell r="Z906">
            <v>36080</v>
          </cell>
          <cell r="AA906">
            <v>44.75</v>
          </cell>
          <cell r="AB906">
            <v>0.44750000000000001</v>
          </cell>
          <cell r="AC906">
            <v>10</v>
          </cell>
          <cell r="AD906">
            <v>0.38505968425105891</v>
          </cell>
        </row>
        <row r="907">
          <cell r="Z907">
            <v>36081</v>
          </cell>
          <cell r="AA907">
            <v>47.67</v>
          </cell>
          <cell r="AB907">
            <v>0.47670000000000001</v>
          </cell>
          <cell r="AC907" t="e">
            <v>#N/A</v>
          </cell>
          <cell r="AD907" t="e">
            <v>#N/A</v>
          </cell>
        </row>
        <row r="908">
          <cell r="Z908">
            <v>36082</v>
          </cell>
          <cell r="AA908">
            <v>51.89</v>
          </cell>
          <cell r="AB908">
            <v>0.51890000000000003</v>
          </cell>
          <cell r="AC908">
            <v>14</v>
          </cell>
          <cell r="AD908">
            <v>0.53908355795148255</v>
          </cell>
        </row>
        <row r="909">
          <cell r="Z909">
            <v>36083</v>
          </cell>
          <cell r="AA909">
            <v>58.73</v>
          </cell>
          <cell r="AB909">
            <v>0.58729999999999993</v>
          </cell>
          <cell r="AC909">
            <v>8</v>
          </cell>
          <cell r="AD909">
            <v>0.30804774740084717</v>
          </cell>
        </row>
        <row r="910">
          <cell r="Z910">
            <v>36084</v>
          </cell>
          <cell r="AA910">
            <v>55.32</v>
          </cell>
          <cell r="AB910">
            <v>0.55320000000000003</v>
          </cell>
          <cell r="AC910">
            <v>12</v>
          </cell>
          <cell r="AD910">
            <v>0.4620716211012707</v>
          </cell>
        </row>
        <row r="911">
          <cell r="Z911">
            <v>36085</v>
          </cell>
          <cell r="AA911">
            <v>55.32</v>
          </cell>
          <cell r="AB911">
            <v>0.55320000000000003</v>
          </cell>
          <cell r="AC911" t="e">
            <v>#N/A</v>
          </cell>
          <cell r="AD911" t="e">
            <v>#N/A</v>
          </cell>
        </row>
        <row r="912">
          <cell r="Z912">
            <v>36087</v>
          </cell>
          <cell r="AA912">
            <v>55.91</v>
          </cell>
          <cell r="AB912">
            <v>0.55909999999999993</v>
          </cell>
          <cell r="AC912" t="e">
            <v>#N/A</v>
          </cell>
          <cell r="AD912" t="e">
            <v>#N/A</v>
          </cell>
        </row>
        <row r="913">
          <cell r="Z913">
            <v>36088</v>
          </cell>
          <cell r="AA913">
            <v>56.68</v>
          </cell>
          <cell r="AB913">
            <v>0.56679999999999997</v>
          </cell>
          <cell r="AC913" t="e">
            <v>#N/A</v>
          </cell>
          <cell r="AD913" t="e">
            <v>#N/A</v>
          </cell>
        </row>
        <row r="914">
          <cell r="Z914">
            <v>36089</v>
          </cell>
          <cell r="AA914">
            <v>61.94</v>
          </cell>
          <cell r="AB914">
            <v>0.61939999999999995</v>
          </cell>
          <cell r="AC914" t="e">
            <v>#N/A</v>
          </cell>
          <cell r="AD914" t="e">
            <v>#N/A</v>
          </cell>
        </row>
        <row r="915">
          <cell r="Z915">
            <v>36090</v>
          </cell>
          <cell r="AA915">
            <v>61</v>
          </cell>
          <cell r="AB915">
            <v>0.61</v>
          </cell>
          <cell r="AC915" t="e">
            <v>#N/A</v>
          </cell>
          <cell r="AD915" t="e">
            <v>#N/A</v>
          </cell>
        </row>
        <row r="916">
          <cell r="Z916">
            <v>36091</v>
          </cell>
          <cell r="AA916">
            <v>60.42</v>
          </cell>
          <cell r="AB916">
            <v>0.60420000000000007</v>
          </cell>
          <cell r="AC916" t="e">
            <v>#N/A</v>
          </cell>
          <cell r="AD916" t="e">
            <v>#N/A</v>
          </cell>
        </row>
        <row r="917">
          <cell r="Z917">
            <v>36092</v>
          </cell>
          <cell r="AA917">
            <v>60.42</v>
          </cell>
          <cell r="AB917">
            <v>0.60420000000000007</v>
          </cell>
          <cell r="AC917" t="e">
            <v>#N/A</v>
          </cell>
          <cell r="AD917" t="e">
            <v>#N/A</v>
          </cell>
        </row>
        <row r="918">
          <cell r="Z918">
            <v>36094</v>
          </cell>
          <cell r="AA918">
            <v>59.9</v>
          </cell>
          <cell r="AB918">
            <v>0.59899999999999998</v>
          </cell>
          <cell r="AC918" t="e">
            <v>#N/A</v>
          </cell>
          <cell r="AD918" t="e">
            <v>#N/A</v>
          </cell>
        </row>
        <row r="919">
          <cell r="Z919">
            <v>36095</v>
          </cell>
          <cell r="AA919">
            <v>56.89</v>
          </cell>
          <cell r="AB919">
            <v>0.56889999999999996</v>
          </cell>
          <cell r="AC919" t="e">
            <v>#N/A</v>
          </cell>
          <cell r="AD919" t="e">
            <v>#N/A</v>
          </cell>
        </row>
        <row r="920">
          <cell r="Z920">
            <v>36096</v>
          </cell>
          <cell r="AA920">
            <v>53.54</v>
          </cell>
          <cell r="AB920">
            <v>0.53539999999999999</v>
          </cell>
          <cell r="AC920" t="e">
            <v>#N/A</v>
          </cell>
          <cell r="AD920" t="e">
            <v>#N/A</v>
          </cell>
        </row>
        <row r="921">
          <cell r="Z921">
            <v>36097</v>
          </cell>
          <cell r="AA921">
            <v>55.39</v>
          </cell>
          <cell r="AB921">
            <v>0.55390000000000006</v>
          </cell>
          <cell r="AC921" t="e">
            <v>#N/A</v>
          </cell>
          <cell r="AD921" t="e">
            <v>#N/A</v>
          </cell>
        </row>
        <row r="922">
          <cell r="Z922">
            <v>36098</v>
          </cell>
          <cell r="AA922">
            <v>57.54</v>
          </cell>
          <cell r="AB922">
            <v>0.57540000000000002</v>
          </cell>
          <cell r="AC922" t="e">
            <v>#N/A</v>
          </cell>
          <cell r="AD922" t="e">
            <v>#N/A</v>
          </cell>
        </row>
        <row r="923">
          <cell r="Z923">
            <v>36099</v>
          </cell>
          <cell r="AA923">
            <v>57.54</v>
          </cell>
          <cell r="AB923">
            <v>0.57540000000000002</v>
          </cell>
          <cell r="AC923" t="e">
            <v>#N/A</v>
          </cell>
          <cell r="AD923" t="e">
            <v>#N/A</v>
          </cell>
        </row>
        <row r="924">
          <cell r="Z924">
            <v>36101</v>
          </cell>
          <cell r="AA924">
            <v>58.38</v>
          </cell>
          <cell r="AB924">
            <v>0.58379999999999999</v>
          </cell>
          <cell r="AC924">
            <v>9</v>
          </cell>
          <cell r="AD924">
            <v>0.34655371582595301</v>
          </cell>
        </row>
        <row r="925">
          <cell r="Z925">
            <v>36102</v>
          </cell>
          <cell r="AA925">
            <v>59.36</v>
          </cell>
          <cell r="AB925">
            <v>0.59360000000000002</v>
          </cell>
          <cell r="AC925" t="e">
            <v>#N/A</v>
          </cell>
          <cell r="AD925" t="e">
            <v>#N/A</v>
          </cell>
        </row>
        <row r="926">
          <cell r="Z926">
            <v>36103</v>
          </cell>
          <cell r="AA926">
            <v>61.07</v>
          </cell>
          <cell r="AB926">
            <v>0.61070000000000002</v>
          </cell>
          <cell r="AC926">
            <v>10</v>
          </cell>
          <cell r="AD926">
            <v>0.38505968425105891</v>
          </cell>
        </row>
        <row r="927">
          <cell r="Z927">
            <v>36104</v>
          </cell>
          <cell r="AA927">
            <v>60.38</v>
          </cell>
          <cell r="AB927">
            <v>0.6038</v>
          </cell>
          <cell r="AC927">
            <v>9.5</v>
          </cell>
          <cell r="AD927">
            <v>0.36580670003850596</v>
          </cell>
        </row>
        <row r="928">
          <cell r="Z928">
            <v>36105</v>
          </cell>
          <cell r="AA928">
            <v>61.13</v>
          </cell>
          <cell r="AB928">
            <v>0.61130000000000007</v>
          </cell>
          <cell r="AC928" t="e">
            <v>#N/A</v>
          </cell>
          <cell r="AD928" t="e">
            <v>#N/A</v>
          </cell>
        </row>
        <row r="929">
          <cell r="Z929">
            <v>36106</v>
          </cell>
          <cell r="AA929">
            <v>61.13</v>
          </cell>
          <cell r="AB929">
            <v>0.61130000000000007</v>
          </cell>
          <cell r="AC929" t="e">
            <v>#N/A</v>
          </cell>
          <cell r="AD929" t="e">
            <v>#N/A</v>
          </cell>
        </row>
        <row r="930">
          <cell r="Z930">
            <v>36108</v>
          </cell>
          <cell r="AA930">
            <v>61.13</v>
          </cell>
          <cell r="AB930">
            <v>0.61130000000000007</v>
          </cell>
          <cell r="AC930" t="e">
            <v>#N/A</v>
          </cell>
          <cell r="AD930" t="e">
            <v>#N/A</v>
          </cell>
        </row>
        <row r="931">
          <cell r="Z931">
            <v>36109</v>
          </cell>
          <cell r="AA931">
            <v>60.67</v>
          </cell>
          <cell r="AB931">
            <v>0.60670000000000002</v>
          </cell>
          <cell r="AC931">
            <v>9.3000000000000007</v>
          </cell>
          <cell r="AD931">
            <v>0.35810550635348481</v>
          </cell>
        </row>
        <row r="932">
          <cell r="Z932">
            <v>36110</v>
          </cell>
          <cell r="AA932">
            <v>60.76</v>
          </cell>
          <cell r="AB932">
            <v>0.60760000000000003</v>
          </cell>
          <cell r="AC932" t="e">
            <v>#N/A</v>
          </cell>
          <cell r="AD932" t="e">
            <v>#N/A</v>
          </cell>
        </row>
        <row r="933">
          <cell r="Z933">
            <v>36111</v>
          </cell>
          <cell r="AA933">
            <v>60.53</v>
          </cell>
          <cell r="AB933">
            <v>0.60530000000000006</v>
          </cell>
          <cell r="AC933">
            <v>15</v>
          </cell>
          <cell r="AD933">
            <v>0.57758952637658845</v>
          </cell>
        </row>
        <row r="934">
          <cell r="Z934">
            <v>36112</v>
          </cell>
          <cell r="AA934">
            <v>59.32</v>
          </cell>
          <cell r="AB934">
            <v>0.59319999999999995</v>
          </cell>
          <cell r="AC934" t="e">
            <v>#N/A</v>
          </cell>
          <cell r="AD934" t="e">
            <v>#N/A</v>
          </cell>
        </row>
        <row r="935">
          <cell r="Z935">
            <v>36113</v>
          </cell>
          <cell r="AA935">
            <v>59.32</v>
          </cell>
          <cell r="AB935">
            <v>0.59319999999999995</v>
          </cell>
          <cell r="AC935" t="e">
            <v>#N/A</v>
          </cell>
          <cell r="AD935" t="e">
            <v>#N/A</v>
          </cell>
        </row>
        <row r="936">
          <cell r="Z936">
            <v>36115</v>
          </cell>
          <cell r="AA936">
            <v>59.55</v>
          </cell>
          <cell r="AB936">
            <v>0.59549999999999992</v>
          </cell>
          <cell r="AC936" t="e">
            <v>#N/A</v>
          </cell>
          <cell r="AD936" t="e">
            <v>#N/A</v>
          </cell>
        </row>
        <row r="937">
          <cell r="Z937">
            <v>36116</v>
          </cell>
          <cell r="AA937">
            <v>60.02</v>
          </cell>
          <cell r="AB937">
            <v>0.60020000000000007</v>
          </cell>
          <cell r="AC937" t="e">
            <v>#N/A</v>
          </cell>
          <cell r="AD937" t="e">
            <v>#N/A</v>
          </cell>
        </row>
        <row r="938">
          <cell r="Z938">
            <v>36117</v>
          </cell>
          <cell r="AA938">
            <v>59.76</v>
          </cell>
          <cell r="AB938">
            <v>0.59760000000000002</v>
          </cell>
          <cell r="AC938" t="e">
            <v>#N/A</v>
          </cell>
          <cell r="AD938" t="e">
            <v>#N/A</v>
          </cell>
        </row>
        <row r="939">
          <cell r="Z939">
            <v>36118</v>
          </cell>
          <cell r="AA939">
            <v>60.04</v>
          </cell>
          <cell r="AB939">
            <v>0.60040000000000004</v>
          </cell>
          <cell r="AC939" t="e">
            <v>#N/A</v>
          </cell>
          <cell r="AD939" t="e">
            <v>#N/A</v>
          </cell>
        </row>
        <row r="940">
          <cell r="Z940">
            <v>36119</v>
          </cell>
          <cell r="AA940">
            <v>63.36</v>
          </cell>
          <cell r="AB940">
            <v>0.63359999999999994</v>
          </cell>
          <cell r="AC940" t="e">
            <v>#N/A</v>
          </cell>
          <cell r="AD940" t="e">
            <v>#N/A</v>
          </cell>
        </row>
        <row r="941">
          <cell r="Z941">
            <v>36120</v>
          </cell>
          <cell r="AA941">
            <v>63.36</v>
          </cell>
          <cell r="AB941">
            <v>0.63359999999999994</v>
          </cell>
          <cell r="AC941" t="e">
            <v>#N/A</v>
          </cell>
          <cell r="AD941" t="e">
            <v>#N/A</v>
          </cell>
        </row>
        <row r="942">
          <cell r="Z942">
            <v>36122</v>
          </cell>
          <cell r="AA942">
            <v>70.13</v>
          </cell>
          <cell r="AB942">
            <v>0.70129999999999992</v>
          </cell>
          <cell r="AC942" t="e">
            <v>#N/A</v>
          </cell>
          <cell r="AD942" t="e">
            <v>#N/A</v>
          </cell>
        </row>
        <row r="943">
          <cell r="Z943">
            <v>36123</v>
          </cell>
          <cell r="AA943">
            <v>70.849999999999994</v>
          </cell>
          <cell r="AB943">
            <v>0.70849999999999991</v>
          </cell>
          <cell r="AC943" t="e">
            <v>#N/A</v>
          </cell>
          <cell r="AD943" t="e">
            <v>#N/A</v>
          </cell>
        </row>
        <row r="944">
          <cell r="Z944">
            <v>36124</v>
          </cell>
          <cell r="AA944">
            <v>69.150000000000006</v>
          </cell>
          <cell r="AB944">
            <v>0.6915</v>
          </cell>
          <cell r="AC944" t="e">
            <v>#N/A</v>
          </cell>
          <cell r="AD944" t="e">
            <v>#N/A</v>
          </cell>
        </row>
        <row r="945">
          <cell r="Z945">
            <v>36125</v>
          </cell>
          <cell r="AA945">
            <v>72</v>
          </cell>
          <cell r="AB945">
            <v>0.72</v>
          </cell>
          <cell r="AC945" t="e">
            <v>#N/A</v>
          </cell>
          <cell r="AD945" t="e">
            <v>#N/A</v>
          </cell>
        </row>
        <row r="946">
          <cell r="Z946">
            <v>36126</v>
          </cell>
          <cell r="AA946">
            <v>71.569999999999993</v>
          </cell>
          <cell r="AB946">
            <v>0.71569999999999989</v>
          </cell>
          <cell r="AC946" t="e">
            <v>#N/A</v>
          </cell>
          <cell r="AD946" t="e">
            <v>#N/A</v>
          </cell>
        </row>
        <row r="947">
          <cell r="Z947">
            <v>36127</v>
          </cell>
          <cell r="AA947">
            <v>71.569999999999993</v>
          </cell>
          <cell r="AB947">
            <v>0.71569999999999989</v>
          </cell>
          <cell r="AC947" t="e">
            <v>#N/A</v>
          </cell>
          <cell r="AD947" t="e">
            <v>#N/A</v>
          </cell>
        </row>
        <row r="948">
          <cell r="Z948">
            <v>36129</v>
          </cell>
          <cell r="AA948">
            <v>71.459999999999994</v>
          </cell>
          <cell r="AB948">
            <v>0.7145999999999999</v>
          </cell>
          <cell r="AC948" t="e">
            <v>#N/A</v>
          </cell>
          <cell r="AD948" t="e">
            <v>#N/A</v>
          </cell>
        </row>
        <row r="949">
          <cell r="Z949">
            <v>36130</v>
          </cell>
          <cell r="AA949">
            <v>67.739999999999995</v>
          </cell>
          <cell r="AB949">
            <v>0.6774</v>
          </cell>
          <cell r="AC949" t="e">
            <v>#N/A</v>
          </cell>
          <cell r="AD949" t="e">
            <v>#N/A</v>
          </cell>
        </row>
        <row r="950">
          <cell r="Z950">
            <v>36131</v>
          </cell>
          <cell r="AA950">
            <v>68.069999999999993</v>
          </cell>
          <cell r="AB950">
            <v>0.68069999999999997</v>
          </cell>
          <cell r="AC950">
            <v>18</v>
          </cell>
          <cell r="AD950">
            <v>0.69310743165190603</v>
          </cell>
        </row>
        <row r="951">
          <cell r="Z951">
            <v>36132</v>
          </cell>
          <cell r="AA951">
            <v>65.38</v>
          </cell>
          <cell r="AB951">
            <v>0.65379999999999994</v>
          </cell>
          <cell r="AC951">
            <v>13.5</v>
          </cell>
          <cell r="AD951">
            <v>0.5198305737389296</v>
          </cell>
        </row>
        <row r="952">
          <cell r="Z952">
            <v>36133</v>
          </cell>
          <cell r="AA952">
            <v>64</v>
          </cell>
          <cell r="AB952">
            <v>0.64</v>
          </cell>
          <cell r="AC952">
            <v>13.4</v>
          </cell>
          <cell r="AD952">
            <v>0.51597997689641895</v>
          </cell>
        </row>
        <row r="953">
          <cell r="Z953">
            <v>36134</v>
          </cell>
          <cell r="AA953">
            <v>64</v>
          </cell>
          <cell r="AB953">
            <v>0.64</v>
          </cell>
          <cell r="AC953" t="e">
            <v>#N/A</v>
          </cell>
          <cell r="AD953" t="e">
            <v>#N/A</v>
          </cell>
        </row>
        <row r="954">
          <cell r="Z954">
            <v>36136</v>
          </cell>
          <cell r="AA954">
            <v>63.32</v>
          </cell>
          <cell r="AB954">
            <v>0.63319999999999999</v>
          </cell>
          <cell r="AC954" t="e">
            <v>#N/A</v>
          </cell>
          <cell r="AD954" t="e">
            <v>#N/A</v>
          </cell>
        </row>
        <row r="955">
          <cell r="Z955">
            <v>36137</v>
          </cell>
          <cell r="AA955">
            <v>60.44</v>
          </cell>
          <cell r="AB955">
            <v>0.60439999999999994</v>
          </cell>
          <cell r="AC955" t="e">
            <v>#N/A</v>
          </cell>
          <cell r="AD955" t="e">
            <v>#N/A</v>
          </cell>
        </row>
        <row r="956">
          <cell r="Z956">
            <v>36138</v>
          </cell>
          <cell r="AA956">
            <v>58.71</v>
          </cell>
          <cell r="AB956">
            <v>0.58709999999999996</v>
          </cell>
          <cell r="AC956" t="e">
            <v>#N/A</v>
          </cell>
          <cell r="AD956" t="e">
            <v>#N/A</v>
          </cell>
        </row>
        <row r="957">
          <cell r="Z957">
            <v>36139</v>
          </cell>
          <cell r="AA957">
            <v>60.95</v>
          </cell>
          <cell r="AB957">
            <v>0.60950000000000004</v>
          </cell>
          <cell r="AC957" t="e">
            <v>#N/A</v>
          </cell>
          <cell r="AD957" t="e">
            <v>#N/A</v>
          </cell>
        </row>
        <row r="958">
          <cell r="Z958">
            <v>36140</v>
          </cell>
          <cell r="AA958">
            <v>58.67</v>
          </cell>
          <cell r="AB958">
            <v>0.5867</v>
          </cell>
          <cell r="AC958">
            <v>13.1</v>
          </cell>
          <cell r="AD958">
            <v>0.5044281863688872</v>
          </cell>
        </row>
        <row r="959">
          <cell r="Z959">
            <v>36143</v>
          </cell>
          <cell r="AA959">
            <v>58.67</v>
          </cell>
          <cell r="AB959">
            <v>0.5867</v>
          </cell>
          <cell r="AC959" t="e">
            <v>#N/A</v>
          </cell>
          <cell r="AD959" t="e">
            <v>#N/A</v>
          </cell>
        </row>
        <row r="960">
          <cell r="Z960">
            <v>36144</v>
          </cell>
          <cell r="AA960">
            <v>58.79</v>
          </cell>
          <cell r="AB960">
            <v>0.58789999999999998</v>
          </cell>
          <cell r="AC960" t="e">
            <v>#N/A</v>
          </cell>
          <cell r="AD960" t="e">
            <v>#N/A</v>
          </cell>
        </row>
        <row r="961">
          <cell r="Z961">
            <v>36145</v>
          </cell>
          <cell r="AA961">
            <v>60.95</v>
          </cell>
          <cell r="AB961">
            <v>0.60950000000000004</v>
          </cell>
          <cell r="AC961" t="e">
            <v>#N/A</v>
          </cell>
          <cell r="AD961" t="e">
            <v>#N/A</v>
          </cell>
        </row>
        <row r="962">
          <cell r="Z962">
            <v>36146</v>
          </cell>
          <cell r="AA962">
            <v>60.42</v>
          </cell>
          <cell r="AB962">
            <v>0.60420000000000007</v>
          </cell>
          <cell r="AC962" t="e">
            <v>#N/A</v>
          </cell>
          <cell r="AD962" t="e">
            <v>#N/A</v>
          </cell>
        </row>
        <row r="963">
          <cell r="Z963">
            <v>36147</v>
          </cell>
          <cell r="AA963">
            <v>59.24</v>
          </cell>
          <cell r="AB963">
            <v>0.59240000000000004</v>
          </cell>
          <cell r="AC963">
            <v>12.5</v>
          </cell>
          <cell r="AD963">
            <v>0.48132460531382365</v>
          </cell>
        </row>
        <row r="964">
          <cell r="Z964">
            <v>36150</v>
          </cell>
          <cell r="AA964">
            <v>60.25</v>
          </cell>
          <cell r="AB964">
            <v>0.60250000000000004</v>
          </cell>
          <cell r="AC964" t="e">
            <v>#N/A</v>
          </cell>
          <cell r="AD964" t="e">
            <v>#N/A</v>
          </cell>
        </row>
        <row r="965">
          <cell r="Z965">
            <v>36151</v>
          </cell>
          <cell r="AA965">
            <v>60.16</v>
          </cell>
          <cell r="AB965">
            <v>0.60159999999999991</v>
          </cell>
          <cell r="AC965" t="e">
            <v>#N/A</v>
          </cell>
          <cell r="AD965" t="e">
            <v>#N/A</v>
          </cell>
        </row>
        <row r="966">
          <cell r="Z966">
            <v>36152</v>
          </cell>
          <cell r="AA966">
            <v>60.44</v>
          </cell>
          <cell r="AB966">
            <v>0.60439999999999994</v>
          </cell>
          <cell r="AC966" t="e">
            <v>#N/A</v>
          </cell>
          <cell r="AD966" t="e">
            <v>#N/A</v>
          </cell>
        </row>
        <row r="967">
          <cell r="Z967">
            <v>36153</v>
          </cell>
          <cell r="AA967">
            <v>60.11</v>
          </cell>
          <cell r="AB967">
            <v>0.60109999999999997</v>
          </cell>
          <cell r="AC967" t="e">
            <v>#N/A</v>
          </cell>
          <cell r="AD967" t="e">
            <v>#N/A</v>
          </cell>
        </row>
        <row r="968">
          <cell r="Z968">
            <v>36157</v>
          </cell>
          <cell r="AA968">
            <v>59.95</v>
          </cell>
          <cell r="AB968">
            <v>0.59950000000000003</v>
          </cell>
          <cell r="AC968" t="e">
            <v>#N/A</v>
          </cell>
          <cell r="AD968" t="e">
            <v>#N/A</v>
          </cell>
        </row>
        <row r="969">
          <cell r="Z969">
            <v>36164</v>
          </cell>
          <cell r="AA969">
            <v>59.95</v>
          </cell>
          <cell r="AB969">
            <v>0.59950000000000003</v>
          </cell>
          <cell r="AC969" t="e">
            <v>#N/A</v>
          </cell>
          <cell r="AD969" t="e">
            <v>#N/A</v>
          </cell>
        </row>
        <row r="970">
          <cell r="Z970">
            <v>36165</v>
          </cell>
          <cell r="AA970">
            <v>59.7</v>
          </cell>
          <cell r="AB970">
            <v>0.59699999999999998</v>
          </cell>
          <cell r="AC970" t="e">
            <v>#N/A</v>
          </cell>
          <cell r="AD970" t="e">
            <v>#N/A</v>
          </cell>
        </row>
        <row r="971">
          <cell r="Z971">
            <v>36166</v>
          </cell>
          <cell r="AA971">
            <v>61.27</v>
          </cell>
          <cell r="AB971">
            <v>0.61270000000000002</v>
          </cell>
          <cell r="AC971" t="e">
            <v>#N/A</v>
          </cell>
          <cell r="AD971" t="e">
            <v>#N/A</v>
          </cell>
        </row>
        <row r="972">
          <cell r="Z972">
            <v>36167</v>
          </cell>
          <cell r="AA972">
            <v>61.27</v>
          </cell>
          <cell r="AB972">
            <v>0.61270000000000002</v>
          </cell>
          <cell r="AC972" t="e">
            <v>#N/A</v>
          </cell>
          <cell r="AD972" t="e">
            <v>#N/A</v>
          </cell>
        </row>
        <row r="973">
          <cell r="Z973">
            <v>36168</v>
          </cell>
          <cell r="AA973">
            <v>61.27</v>
          </cell>
          <cell r="AB973">
            <v>0.61270000000000002</v>
          </cell>
          <cell r="AC973" t="e">
            <v>#N/A</v>
          </cell>
          <cell r="AD973" t="e">
            <v>#N/A</v>
          </cell>
        </row>
        <row r="974">
          <cell r="Z974">
            <v>36171</v>
          </cell>
          <cell r="AA974">
            <v>61.35</v>
          </cell>
          <cell r="AB974">
            <v>0.61350000000000005</v>
          </cell>
          <cell r="AC974" t="e">
            <v>#N/A</v>
          </cell>
          <cell r="AD974" t="e">
            <v>#N/A</v>
          </cell>
        </row>
        <row r="975">
          <cell r="Z975">
            <v>36172</v>
          </cell>
          <cell r="AA975">
            <v>60.17</v>
          </cell>
          <cell r="AB975">
            <v>0.60170000000000001</v>
          </cell>
          <cell r="AC975" t="e">
            <v>#N/A</v>
          </cell>
          <cell r="AD975" t="e">
            <v>#N/A</v>
          </cell>
        </row>
        <row r="976">
          <cell r="Z976">
            <v>36173</v>
          </cell>
          <cell r="AA976">
            <v>55.64</v>
          </cell>
          <cell r="AB976">
            <v>0.55640000000000001</v>
          </cell>
          <cell r="AC976" t="e">
            <v>#N/A</v>
          </cell>
          <cell r="AD976" t="e">
            <v>#N/A</v>
          </cell>
        </row>
        <row r="977">
          <cell r="Z977">
            <v>36174</v>
          </cell>
          <cell r="AA977">
            <v>56.94</v>
          </cell>
          <cell r="AB977">
            <v>0.56940000000000002</v>
          </cell>
          <cell r="AC977" t="e">
            <v>#N/A</v>
          </cell>
          <cell r="AD977" t="e">
            <v>#N/A</v>
          </cell>
        </row>
        <row r="978">
          <cell r="Z978">
            <v>36175</v>
          </cell>
          <cell r="AA978">
            <v>55.4</v>
          </cell>
          <cell r="AB978">
            <v>0.55399999999999994</v>
          </cell>
          <cell r="AC978">
            <v>8.25</v>
          </cell>
          <cell r="AD978">
            <v>0.31767423950712365</v>
          </cell>
        </row>
        <row r="979">
          <cell r="Z979">
            <v>36178</v>
          </cell>
          <cell r="AA979">
            <v>55.71</v>
          </cell>
          <cell r="AB979">
            <v>0.55710000000000004</v>
          </cell>
          <cell r="AC979">
            <v>9</v>
          </cell>
          <cell r="AD979">
            <v>0.34655371582595301</v>
          </cell>
        </row>
        <row r="980">
          <cell r="Z980">
            <v>36179</v>
          </cell>
          <cell r="AA980">
            <v>56.1</v>
          </cell>
          <cell r="AB980">
            <v>0.56100000000000005</v>
          </cell>
          <cell r="AC980" t="e">
            <v>#N/A</v>
          </cell>
          <cell r="AD980" t="e">
            <v>#N/A</v>
          </cell>
        </row>
        <row r="981">
          <cell r="Z981">
            <v>36180</v>
          </cell>
          <cell r="AA981">
            <v>56.99</v>
          </cell>
          <cell r="AB981">
            <v>0.56990000000000007</v>
          </cell>
          <cell r="AC981" t="e">
            <v>#N/A</v>
          </cell>
          <cell r="AD981" t="e">
            <v>#N/A</v>
          </cell>
        </row>
        <row r="982">
          <cell r="Z982">
            <v>36181</v>
          </cell>
          <cell r="AA982">
            <v>57.59</v>
          </cell>
          <cell r="AB982">
            <v>0.57590000000000008</v>
          </cell>
          <cell r="AC982" t="e">
            <v>#N/A</v>
          </cell>
          <cell r="AD982" t="e">
            <v>#N/A</v>
          </cell>
        </row>
        <row r="983">
          <cell r="Z983">
            <v>36182</v>
          </cell>
          <cell r="AA983">
            <v>55.68</v>
          </cell>
          <cell r="AB983">
            <v>0.55679999999999996</v>
          </cell>
          <cell r="AC983">
            <v>8.7899999999999991</v>
          </cell>
          <cell r="AD983">
            <v>0.33846746245668075</v>
          </cell>
        </row>
        <row r="984">
          <cell r="Z984">
            <v>36185</v>
          </cell>
          <cell r="AA984">
            <v>55.6</v>
          </cell>
          <cell r="AB984">
            <v>0.55600000000000005</v>
          </cell>
          <cell r="AC984">
            <v>7</v>
          </cell>
          <cell r="AD984">
            <v>0.26954177897574128</v>
          </cell>
        </row>
        <row r="985">
          <cell r="Z985">
            <v>36186</v>
          </cell>
          <cell r="AA985">
            <v>55.55</v>
          </cell>
          <cell r="AB985">
            <v>0.55549999999999999</v>
          </cell>
          <cell r="AC985" t="e">
            <v>#N/A</v>
          </cell>
          <cell r="AD985" t="e">
            <v>#N/A</v>
          </cell>
        </row>
        <row r="986">
          <cell r="Z986">
            <v>36187</v>
          </cell>
          <cell r="AA986">
            <v>55.03</v>
          </cell>
          <cell r="AB986">
            <v>0.55030000000000001</v>
          </cell>
          <cell r="AC986" t="e">
            <v>#N/A</v>
          </cell>
          <cell r="AD986" t="e">
            <v>#N/A</v>
          </cell>
        </row>
        <row r="987">
          <cell r="Z987">
            <v>36188</v>
          </cell>
          <cell r="AA987">
            <v>54.49</v>
          </cell>
          <cell r="AB987">
            <v>0.54490000000000005</v>
          </cell>
          <cell r="AC987" t="e">
            <v>#N/A</v>
          </cell>
          <cell r="AD987" t="e">
            <v>#N/A</v>
          </cell>
        </row>
        <row r="988">
          <cell r="Z988">
            <v>36189</v>
          </cell>
          <cell r="AA988">
            <v>55.12</v>
          </cell>
          <cell r="AB988">
            <v>0.55120000000000002</v>
          </cell>
          <cell r="AC988" t="e">
            <v>#N/A</v>
          </cell>
          <cell r="AD988" t="e">
            <v>#N/A</v>
          </cell>
        </row>
        <row r="989">
          <cell r="Z989">
            <v>36192</v>
          </cell>
          <cell r="AA989">
            <v>55.09</v>
          </cell>
          <cell r="AB989">
            <v>0.55090000000000006</v>
          </cell>
          <cell r="AC989">
            <v>8</v>
          </cell>
          <cell r="AD989">
            <v>0.30804774740084717</v>
          </cell>
        </row>
        <row r="990">
          <cell r="Z990">
            <v>36193</v>
          </cell>
          <cell r="AA990">
            <v>55.14</v>
          </cell>
          <cell r="AB990">
            <v>0.5514</v>
          </cell>
          <cell r="AC990" t="e">
            <v>#N/A</v>
          </cell>
          <cell r="AD990" t="e">
            <v>#N/A</v>
          </cell>
        </row>
        <row r="991">
          <cell r="Z991">
            <v>36194</v>
          </cell>
          <cell r="AA991">
            <v>55.3</v>
          </cell>
          <cell r="AB991">
            <v>0.55299999999999994</v>
          </cell>
          <cell r="AC991">
            <v>8</v>
          </cell>
          <cell r="AD991">
            <v>0.30804774740084717</v>
          </cell>
        </row>
        <row r="992">
          <cell r="Z992">
            <v>36195</v>
          </cell>
          <cell r="AA992">
            <v>55.96</v>
          </cell>
          <cell r="AB992">
            <v>0.55959999999999999</v>
          </cell>
          <cell r="AC992" t="e">
            <v>#N/A</v>
          </cell>
          <cell r="AD992" t="e">
            <v>#N/A</v>
          </cell>
        </row>
        <row r="993">
          <cell r="Z993">
            <v>36196</v>
          </cell>
          <cell r="AA993">
            <v>55.69</v>
          </cell>
          <cell r="AB993">
            <v>0.55689999999999995</v>
          </cell>
          <cell r="AC993">
            <v>7.9</v>
          </cell>
          <cell r="AD993">
            <v>0.30419715055833657</v>
          </cell>
        </row>
        <row r="994">
          <cell r="Z994">
            <v>36199</v>
          </cell>
          <cell r="AA994">
            <v>56.6</v>
          </cell>
          <cell r="AB994">
            <v>0.56600000000000006</v>
          </cell>
          <cell r="AC994" t="e">
            <v>#N/A</v>
          </cell>
          <cell r="AD994" t="e">
            <v>#N/A</v>
          </cell>
        </row>
        <row r="995">
          <cell r="Z995">
            <v>36200</v>
          </cell>
          <cell r="AA995">
            <v>58.94</v>
          </cell>
          <cell r="AB995">
            <v>0.58939999999999992</v>
          </cell>
          <cell r="AC995">
            <v>8.8000000000000007</v>
          </cell>
          <cell r="AD995">
            <v>0.33885252214093187</v>
          </cell>
        </row>
        <row r="996">
          <cell r="Z996">
            <v>36201</v>
          </cell>
          <cell r="AA996">
            <v>62.98</v>
          </cell>
          <cell r="AB996">
            <v>0.62979999999999992</v>
          </cell>
          <cell r="AC996" t="e">
            <v>#N/A</v>
          </cell>
          <cell r="AD996" t="e">
            <v>#N/A</v>
          </cell>
        </row>
        <row r="997">
          <cell r="Z997">
            <v>36202</v>
          </cell>
          <cell r="AA997">
            <v>67.53</v>
          </cell>
          <cell r="AB997">
            <v>0.67530000000000001</v>
          </cell>
          <cell r="AC997">
            <v>10.5</v>
          </cell>
          <cell r="AD997">
            <v>0.40431266846361186</v>
          </cell>
        </row>
        <row r="998">
          <cell r="Z998">
            <v>36203</v>
          </cell>
          <cell r="AA998">
            <v>65.16</v>
          </cell>
          <cell r="AB998">
            <v>0.65159999999999996</v>
          </cell>
          <cell r="AC998">
            <v>10.5</v>
          </cell>
          <cell r="AD998">
            <v>0.40431266846361186</v>
          </cell>
        </row>
        <row r="999">
          <cell r="Z999">
            <v>36209</v>
          </cell>
          <cell r="AA999">
            <v>66.52</v>
          </cell>
          <cell r="AB999">
            <v>0.66520000000000001</v>
          </cell>
          <cell r="AC999">
            <v>10.1</v>
          </cell>
          <cell r="AD999">
            <v>0.38891028109356951</v>
          </cell>
        </row>
        <row r="1000">
          <cell r="Z1000">
            <v>36210</v>
          </cell>
          <cell r="AA1000">
            <v>70.22</v>
          </cell>
          <cell r="AB1000">
            <v>0.70219999999999994</v>
          </cell>
          <cell r="AC1000">
            <v>10.52</v>
          </cell>
          <cell r="AD1000">
            <v>0.40508278783211399</v>
          </cell>
        </row>
        <row r="1001">
          <cell r="Z1001">
            <v>36213</v>
          </cell>
          <cell r="AA1001">
            <v>75.400000000000006</v>
          </cell>
          <cell r="AB1001">
            <v>0.754</v>
          </cell>
          <cell r="AC1001">
            <v>11</v>
          </cell>
          <cell r="AD1001">
            <v>0.42356565267616481</v>
          </cell>
        </row>
        <row r="1002">
          <cell r="Z1002">
            <v>36214</v>
          </cell>
          <cell r="AA1002">
            <v>73.930000000000007</v>
          </cell>
          <cell r="AB1002">
            <v>0.73930000000000007</v>
          </cell>
          <cell r="AC1002">
            <v>11.5</v>
          </cell>
          <cell r="AD1002">
            <v>0.44281863688871775</v>
          </cell>
        </row>
        <row r="1003">
          <cell r="Z1003">
            <v>36215</v>
          </cell>
          <cell r="AA1003">
            <v>75.5</v>
          </cell>
          <cell r="AB1003">
            <v>0.755</v>
          </cell>
          <cell r="AC1003">
            <v>13.5</v>
          </cell>
          <cell r="AD1003">
            <v>0.5198305737389296</v>
          </cell>
        </row>
        <row r="1004">
          <cell r="Z1004">
            <v>36216</v>
          </cell>
          <cell r="AA1004">
            <v>71.36</v>
          </cell>
          <cell r="AB1004">
            <v>0.71360000000000001</v>
          </cell>
          <cell r="AC1004">
            <v>14.9</v>
          </cell>
          <cell r="AD1004">
            <v>0.57373892953407779</v>
          </cell>
        </row>
        <row r="1005">
          <cell r="Z1005">
            <v>36217</v>
          </cell>
          <cell r="AA1005">
            <v>70.03</v>
          </cell>
          <cell r="AB1005">
            <v>0.70030000000000003</v>
          </cell>
          <cell r="AC1005">
            <v>13.9</v>
          </cell>
          <cell r="AD1005">
            <v>0.53523296110897189</v>
          </cell>
        </row>
        <row r="1006">
          <cell r="Z1006">
            <v>36221</v>
          </cell>
          <cell r="AA1006">
            <v>76.069999999999993</v>
          </cell>
          <cell r="AB1006">
            <v>0.76069999999999993</v>
          </cell>
          <cell r="AC1006" t="e">
            <v>#N/A</v>
          </cell>
          <cell r="AD1006" t="e">
            <v>#N/A</v>
          </cell>
        </row>
        <row r="1007">
          <cell r="Z1007">
            <v>36222</v>
          </cell>
          <cell r="AA1007">
            <v>73.33</v>
          </cell>
          <cell r="AB1007">
            <v>0.73329999999999995</v>
          </cell>
          <cell r="AC1007">
            <v>14.75</v>
          </cell>
          <cell r="AD1007">
            <v>0.56796303427031192</v>
          </cell>
        </row>
        <row r="1008">
          <cell r="Z1008">
            <v>36223</v>
          </cell>
          <cell r="AA1008">
            <v>70.930000000000007</v>
          </cell>
          <cell r="AB1008">
            <v>0.70930000000000004</v>
          </cell>
          <cell r="AC1008" t="e">
            <v>#N/A</v>
          </cell>
          <cell r="AD1008" t="e">
            <v>#N/A</v>
          </cell>
        </row>
        <row r="1009">
          <cell r="Z1009">
            <v>36224</v>
          </cell>
          <cell r="AA1009">
            <v>72.61</v>
          </cell>
          <cell r="AB1009">
            <v>0.72609999999999997</v>
          </cell>
          <cell r="AC1009" t="e">
            <v>#N/A</v>
          </cell>
          <cell r="AD1009" t="e">
            <v>#N/A</v>
          </cell>
        </row>
        <row r="1010">
          <cell r="Z1010">
            <v>36227</v>
          </cell>
          <cell r="AA1010">
            <v>72.61</v>
          </cell>
          <cell r="AB1010">
            <v>0.72609999999999997</v>
          </cell>
          <cell r="AC1010" t="e">
            <v>#N/A</v>
          </cell>
          <cell r="AD1010" t="e">
            <v>#N/A</v>
          </cell>
        </row>
        <row r="1011">
          <cell r="Z1011">
            <v>36228</v>
          </cell>
          <cell r="AA1011">
            <v>73.709999999999994</v>
          </cell>
          <cell r="AB1011">
            <v>0.73709999999999998</v>
          </cell>
          <cell r="AC1011">
            <v>15</v>
          </cell>
          <cell r="AD1011">
            <v>0.57758952637658845</v>
          </cell>
        </row>
        <row r="1012">
          <cell r="Z1012">
            <v>36229</v>
          </cell>
          <cell r="AA1012">
            <v>76.52</v>
          </cell>
          <cell r="AB1012">
            <v>0.76519999999999999</v>
          </cell>
          <cell r="AC1012">
            <v>13</v>
          </cell>
          <cell r="AD1012">
            <v>0.50057758952637665</v>
          </cell>
        </row>
        <row r="1013">
          <cell r="Z1013">
            <v>36230</v>
          </cell>
          <cell r="AA1013">
            <v>82.24</v>
          </cell>
          <cell r="AB1013">
            <v>0.82239999999999991</v>
          </cell>
          <cell r="AC1013">
            <v>20</v>
          </cell>
          <cell r="AD1013">
            <v>0.77011936850211782</v>
          </cell>
        </row>
        <row r="1014">
          <cell r="Z1014">
            <v>36231</v>
          </cell>
          <cell r="AA1014">
            <v>82.98</v>
          </cell>
          <cell r="AB1014">
            <v>0.82980000000000009</v>
          </cell>
          <cell r="AC1014">
            <v>20.5</v>
          </cell>
          <cell r="AD1014">
            <v>0.78937235271467077</v>
          </cell>
        </row>
        <row r="1015">
          <cell r="Z1015">
            <v>36234</v>
          </cell>
          <cell r="AA1015">
            <v>83.84</v>
          </cell>
          <cell r="AB1015">
            <v>0.83840000000000003</v>
          </cell>
          <cell r="AC1015">
            <v>18.75</v>
          </cell>
          <cell r="AD1015">
            <v>0.7219869079707355</v>
          </cell>
        </row>
        <row r="1016">
          <cell r="Z1016">
            <v>36235</v>
          </cell>
          <cell r="AA1016">
            <v>86.63</v>
          </cell>
          <cell r="AB1016">
            <v>0.86629999999999996</v>
          </cell>
          <cell r="AC1016">
            <v>20.6</v>
          </cell>
          <cell r="AD1016">
            <v>0.79322294955718142</v>
          </cell>
        </row>
        <row r="1017">
          <cell r="Z1017">
            <v>36236</v>
          </cell>
          <cell r="AA1017">
            <v>90.02</v>
          </cell>
          <cell r="AB1017">
            <v>0.9002</v>
          </cell>
          <cell r="AC1017">
            <v>21.5</v>
          </cell>
          <cell r="AD1017">
            <v>0.82787832113977666</v>
          </cell>
        </row>
        <row r="1018">
          <cell r="Z1018">
            <v>36237</v>
          </cell>
          <cell r="AA1018">
            <v>84.53</v>
          </cell>
          <cell r="AB1018">
            <v>0.84530000000000005</v>
          </cell>
          <cell r="AC1018">
            <v>20</v>
          </cell>
          <cell r="AD1018">
            <v>0.77011936850211782</v>
          </cell>
        </row>
        <row r="1019">
          <cell r="Z1019">
            <v>36238</v>
          </cell>
          <cell r="AA1019">
            <v>85.7</v>
          </cell>
          <cell r="AB1019">
            <v>0.85699999999999998</v>
          </cell>
          <cell r="AC1019">
            <v>20</v>
          </cell>
          <cell r="AD1019">
            <v>0.77011936850211782</v>
          </cell>
        </row>
        <row r="1020">
          <cell r="Z1020">
            <v>36241</v>
          </cell>
          <cell r="AA1020">
            <v>81.98</v>
          </cell>
          <cell r="AB1020">
            <v>0.81980000000000008</v>
          </cell>
          <cell r="AC1020" t="e">
            <v>#N/A</v>
          </cell>
          <cell r="AD1020" t="e">
            <v>#N/A</v>
          </cell>
        </row>
        <row r="1021">
          <cell r="Z1021">
            <v>36242</v>
          </cell>
          <cell r="AA1021">
            <v>80.959999999999994</v>
          </cell>
          <cell r="AB1021">
            <v>0.80959999999999999</v>
          </cell>
          <cell r="AC1021" t="e">
            <v>#N/A</v>
          </cell>
          <cell r="AD1021" t="e">
            <v>#N/A</v>
          </cell>
        </row>
        <row r="1022">
          <cell r="Z1022">
            <v>36243</v>
          </cell>
          <cell r="AA1022">
            <v>76.819999999999993</v>
          </cell>
          <cell r="AB1022">
            <v>0.76819999999999988</v>
          </cell>
          <cell r="AC1022" t="e">
            <v>#N/A</v>
          </cell>
          <cell r="AD1022" t="e">
            <v>#N/A</v>
          </cell>
        </row>
        <row r="1023">
          <cell r="Z1023">
            <v>36244</v>
          </cell>
          <cell r="AA1023">
            <v>80.650000000000006</v>
          </cell>
          <cell r="AB1023">
            <v>0.80650000000000011</v>
          </cell>
          <cell r="AC1023" t="e">
            <v>#N/A</v>
          </cell>
          <cell r="AD1023" t="e">
            <v>#N/A</v>
          </cell>
        </row>
        <row r="1024">
          <cell r="Z1024">
            <v>36245</v>
          </cell>
          <cell r="AA1024">
            <v>79.94</v>
          </cell>
          <cell r="AB1024">
            <v>0.7994</v>
          </cell>
          <cell r="AC1024" t="e">
            <v>#N/A</v>
          </cell>
          <cell r="AD1024" t="e">
            <v>#N/A</v>
          </cell>
        </row>
        <row r="1025">
          <cell r="Z1025">
            <v>36248</v>
          </cell>
          <cell r="AA1025">
            <v>79.849999999999994</v>
          </cell>
          <cell r="AB1025">
            <v>0.79849999999999999</v>
          </cell>
          <cell r="AC1025" t="e">
            <v>#N/A</v>
          </cell>
          <cell r="AD1025" t="e">
            <v>#N/A</v>
          </cell>
        </row>
        <row r="1026">
          <cell r="Z1026">
            <v>36249</v>
          </cell>
          <cell r="AA1026">
            <v>81.180000000000007</v>
          </cell>
          <cell r="AB1026">
            <v>0.81180000000000008</v>
          </cell>
          <cell r="AC1026" t="e">
            <v>#N/A</v>
          </cell>
          <cell r="AD1026" t="e">
            <v>#N/A</v>
          </cell>
        </row>
        <row r="1027">
          <cell r="Z1027">
            <v>36250</v>
          </cell>
          <cell r="AA1027">
            <v>80.36</v>
          </cell>
          <cell r="AB1027">
            <v>0.80359999999999998</v>
          </cell>
          <cell r="AC1027">
            <v>20.399999999999999</v>
          </cell>
          <cell r="AD1027">
            <v>0.78552175587216011</v>
          </cell>
        </row>
        <row r="1028">
          <cell r="Z1028">
            <v>36251</v>
          </cell>
          <cell r="AA1028">
            <v>78.7</v>
          </cell>
          <cell r="AB1028">
            <v>0.78700000000000003</v>
          </cell>
          <cell r="AC1028" t="e">
            <v>#N/A</v>
          </cell>
          <cell r="AD1028" t="e">
            <v>#N/A</v>
          </cell>
        </row>
        <row r="1029">
          <cell r="Z1029">
            <v>36252</v>
          </cell>
          <cell r="AA1029">
            <v>78.510000000000005</v>
          </cell>
          <cell r="AB1029">
            <v>0.78510000000000002</v>
          </cell>
          <cell r="AC1029" t="e">
            <v>#N/A</v>
          </cell>
          <cell r="AD1029" t="e">
            <v>#N/A</v>
          </cell>
        </row>
        <row r="1030">
          <cell r="Z1030">
            <v>36256</v>
          </cell>
          <cell r="AA1030">
            <v>75.510000000000005</v>
          </cell>
          <cell r="AB1030">
            <v>0.7551000000000001</v>
          </cell>
          <cell r="AC1030">
            <v>17</v>
          </cell>
          <cell r="AD1030">
            <v>0.65460146322680013</v>
          </cell>
        </row>
        <row r="1031">
          <cell r="Z1031">
            <v>36257</v>
          </cell>
          <cell r="AA1031">
            <v>72.98</v>
          </cell>
          <cell r="AB1031">
            <v>0.7298</v>
          </cell>
          <cell r="AC1031" t="e">
            <v>#N/A</v>
          </cell>
          <cell r="AD1031" t="e">
            <v>#N/A</v>
          </cell>
        </row>
        <row r="1032">
          <cell r="Z1032">
            <v>36258</v>
          </cell>
          <cell r="AA1032">
            <v>70.900000000000006</v>
          </cell>
          <cell r="AB1032">
            <v>0.70900000000000007</v>
          </cell>
          <cell r="AC1032" t="e">
            <v>#N/A</v>
          </cell>
          <cell r="AD1032" t="e">
            <v>#N/A</v>
          </cell>
        </row>
        <row r="1033">
          <cell r="Z1033">
            <v>36259</v>
          </cell>
          <cell r="AA1033">
            <v>66.88</v>
          </cell>
          <cell r="AB1033">
            <v>0.66879999999999995</v>
          </cell>
          <cell r="AC1033" t="e">
            <v>#N/A</v>
          </cell>
          <cell r="AD1033" t="e">
            <v>#N/A</v>
          </cell>
        </row>
        <row r="1034">
          <cell r="Z1034">
            <v>36262</v>
          </cell>
          <cell r="AA1034">
            <v>68.59</v>
          </cell>
          <cell r="AB1034">
            <v>0.68590000000000007</v>
          </cell>
          <cell r="AC1034" t="e">
            <v>#N/A</v>
          </cell>
          <cell r="AD1034" t="e">
            <v>#N/A</v>
          </cell>
        </row>
        <row r="1035">
          <cell r="Z1035">
            <v>36263</v>
          </cell>
          <cell r="AA1035">
            <v>69.150000000000006</v>
          </cell>
          <cell r="AB1035">
            <v>0.6915</v>
          </cell>
          <cell r="AC1035" t="e">
            <v>#N/A</v>
          </cell>
          <cell r="AD1035" t="e">
            <v>#N/A</v>
          </cell>
        </row>
        <row r="1036">
          <cell r="Z1036">
            <v>36264</v>
          </cell>
          <cell r="AA1036">
            <v>73.569999999999993</v>
          </cell>
          <cell r="AB1036">
            <v>0.73569999999999991</v>
          </cell>
          <cell r="AC1036" t="e">
            <v>#N/A</v>
          </cell>
          <cell r="AD1036" t="e">
            <v>#N/A</v>
          </cell>
        </row>
        <row r="1037">
          <cell r="Z1037">
            <v>36265</v>
          </cell>
          <cell r="AA1037">
            <v>75.680000000000007</v>
          </cell>
          <cell r="AB1037">
            <v>0.75680000000000003</v>
          </cell>
          <cell r="AC1037" t="e">
            <v>#N/A</v>
          </cell>
          <cell r="AD1037" t="e">
            <v>#N/A</v>
          </cell>
        </row>
        <row r="1038">
          <cell r="Z1038">
            <v>36266</v>
          </cell>
          <cell r="AA1038">
            <v>79.59</v>
          </cell>
          <cell r="AB1038">
            <v>0.79590000000000005</v>
          </cell>
          <cell r="AC1038">
            <v>16.5</v>
          </cell>
          <cell r="AD1038">
            <v>0.63534847901424729</v>
          </cell>
        </row>
        <row r="1039">
          <cell r="Z1039">
            <v>36269</v>
          </cell>
          <cell r="AA1039">
            <v>81.099999999999994</v>
          </cell>
          <cell r="AB1039">
            <v>0.81099999999999994</v>
          </cell>
          <cell r="AC1039">
            <v>16.5</v>
          </cell>
          <cell r="AD1039">
            <v>0.63534847901424729</v>
          </cell>
        </row>
        <row r="1040">
          <cell r="Z1040">
            <v>36270</v>
          </cell>
          <cell r="AA1040">
            <v>76.58</v>
          </cell>
          <cell r="AB1040">
            <v>0.76580000000000004</v>
          </cell>
          <cell r="AC1040" t="e">
            <v>#N/A</v>
          </cell>
          <cell r="AD1040" t="e">
            <v>#N/A</v>
          </cell>
        </row>
        <row r="1041">
          <cell r="Z1041">
            <v>36271</v>
          </cell>
          <cell r="AA1041">
            <v>76.91</v>
          </cell>
          <cell r="AB1041">
            <v>0.76910000000000001</v>
          </cell>
          <cell r="AC1041" t="e">
            <v>#N/A</v>
          </cell>
          <cell r="AD1041" t="e">
            <v>#N/A</v>
          </cell>
        </row>
        <row r="1042">
          <cell r="Z1042">
            <v>36272</v>
          </cell>
          <cell r="AA1042">
            <v>80.33</v>
          </cell>
          <cell r="AB1042">
            <v>0.80330000000000001</v>
          </cell>
          <cell r="AC1042">
            <v>17.5</v>
          </cell>
          <cell r="AD1042">
            <v>0.67385444743935308</v>
          </cell>
        </row>
        <row r="1043">
          <cell r="Z1043">
            <v>36273</v>
          </cell>
          <cell r="AA1043">
            <v>82.83</v>
          </cell>
          <cell r="AB1043">
            <v>0.82830000000000004</v>
          </cell>
          <cell r="AC1043">
            <v>14</v>
          </cell>
          <cell r="AD1043">
            <v>0.53908355795148255</v>
          </cell>
        </row>
        <row r="1044">
          <cell r="Z1044">
            <v>36276</v>
          </cell>
          <cell r="AA1044">
            <v>83.92</v>
          </cell>
          <cell r="AB1044">
            <v>0.83920000000000006</v>
          </cell>
          <cell r="AC1044" t="e">
            <v>#N/A</v>
          </cell>
          <cell r="AD1044" t="e">
            <v>#N/A</v>
          </cell>
        </row>
        <row r="1045">
          <cell r="Z1045">
            <v>36277</v>
          </cell>
          <cell r="AA1045">
            <v>83.72</v>
          </cell>
          <cell r="AB1045">
            <v>0.83719999999999994</v>
          </cell>
          <cell r="AC1045" t="e">
            <v>#N/A</v>
          </cell>
          <cell r="AD1045" t="e">
            <v>#N/A</v>
          </cell>
        </row>
        <row r="1046">
          <cell r="Z1046">
            <v>36278</v>
          </cell>
          <cell r="AA1046">
            <v>81.47</v>
          </cell>
          <cell r="AB1046">
            <v>0.81469999999999998</v>
          </cell>
          <cell r="AC1046" t="e">
            <v>#N/A</v>
          </cell>
          <cell r="AD1046" t="e">
            <v>#N/A</v>
          </cell>
        </row>
        <row r="1047">
          <cell r="Z1047">
            <v>36279</v>
          </cell>
          <cell r="AA1047">
            <v>87.16</v>
          </cell>
          <cell r="AB1047">
            <v>0.87159999999999993</v>
          </cell>
          <cell r="AC1047" t="e">
            <v>#N/A</v>
          </cell>
          <cell r="AD1047" t="e">
            <v>#N/A</v>
          </cell>
        </row>
        <row r="1048">
          <cell r="Z1048">
            <v>36280</v>
          </cell>
          <cell r="AA1048">
            <v>91.83</v>
          </cell>
          <cell r="AB1048">
            <v>0.91830000000000001</v>
          </cell>
          <cell r="AC1048">
            <v>17.5</v>
          </cell>
          <cell r="AD1048">
            <v>0.67385444743935308</v>
          </cell>
        </row>
        <row r="1049">
          <cell r="Z1049">
            <v>36283</v>
          </cell>
          <cell r="AA1049">
            <v>91.83</v>
          </cell>
          <cell r="AB1049">
            <v>0.91830000000000001</v>
          </cell>
          <cell r="AC1049" t="e">
            <v>#N/A</v>
          </cell>
          <cell r="AD1049" t="e">
            <v>#N/A</v>
          </cell>
        </row>
        <row r="1050">
          <cell r="Z1050">
            <v>36284</v>
          </cell>
          <cell r="AA1050">
            <v>91.83</v>
          </cell>
          <cell r="AB1050">
            <v>0.91830000000000001</v>
          </cell>
          <cell r="AC1050" t="e">
            <v>#N/A</v>
          </cell>
          <cell r="AD1050" t="e">
            <v>#N/A</v>
          </cell>
        </row>
        <row r="1051">
          <cell r="Z1051">
            <v>36286</v>
          </cell>
          <cell r="AA1051">
            <v>104.67</v>
          </cell>
          <cell r="AB1051">
            <v>1.0467</v>
          </cell>
          <cell r="AC1051">
            <v>18.5</v>
          </cell>
          <cell r="AD1051">
            <v>0.71236041586445897</v>
          </cell>
        </row>
        <row r="1052">
          <cell r="Z1052">
            <v>36287</v>
          </cell>
          <cell r="AA1052">
            <v>100.97</v>
          </cell>
          <cell r="AB1052">
            <v>1.0097</v>
          </cell>
          <cell r="AC1052" t="e">
            <v>#N/A</v>
          </cell>
          <cell r="AD1052" t="e">
            <v>#N/A</v>
          </cell>
        </row>
        <row r="1053">
          <cell r="Z1053">
            <v>36290</v>
          </cell>
          <cell r="AA1053">
            <v>100.97</v>
          </cell>
          <cell r="AB1053">
            <v>1.0097</v>
          </cell>
          <cell r="AC1053" t="e">
            <v>#N/A</v>
          </cell>
          <cell r="AD1053" t="e">
            <v>#N/A</v>
          </cell>
        </row>
        <row r="1054">
          <cell r="Z1054">
            <v>36291</v>
          </cell>
          <cell r="AA1054">
            <v>97.11</v>
          </cell>
          <cell r="AB1054">
            <v>0.97109999999999996</v>
          </cell>
          <cell r="AC1054" t="e">
            <v>#N/A</v>
          </cell>
          <cell r="AD1054" t="e">
            <v>#N/A</v>
          </cell>
        </row>
        <row r="1055">
          <cell r="Z1055">
            <v>36292</v>
          </cell>
          <cell r="AA1055">
            <v>81.39</v>
          </cell>
          <cell r="AB1055">
            <v>0.81389999999999996</v>
          </cell>
          <cell r="AC1055" t="e">
            <v>#N/A</v>
          </cell>
          <cell r="AD1055" t="e">
            <v>#N/A</v>
          </cell>
        </row>
        <row r="1056">
          <cell r="Z1056">
            <v>36293</v>
          </cell>
          <cell r="AA1056">
            <v>83.58</v>
          </cell>
          <cell r="AB1056">
            <v>0.83579999999999999</v>
          </cell>
          <cell r="AC1056">
            <v>16.5</v>
          </cell>
          <cell r="AD1056">
            <v>0.63534847901424729</v>
          </cell>
        </row>
        <row r="1057">
          <cell r="Z1057">
            <v>36294</v>
          </cell>
          <cell r="AA1057">
            <v>82.58</v>
          </cell>
          <cell r="AB1057">
            <v>0.82579999999999998</v>
          </cell>
          <cell r="AC1057" t="e">
            <v>#N/A</v>
          </cell>
          <cell r="AD1057" t="e">
            <v>#N/A</v>
          </cell>
        </row>
        <row r="1058">
          <cell r="Z1058">
            <v>36297</v>
          </cell>
          <cell r="AA1058">
            <v>92.13</v>
          </cell>
          <cell r="AB1058">
            <v>0.92130000000000001</v>
          </cell>
          <cell r="AC1058">
            <v>15.5</v>
          </cell>
          <cell r="AD1058">
            <v>0.5968425105891414</v>
          </cell>
        </row>
        <row r="1059">
          <cell r="Z1059">
            <v>36298</v>
          </cell>
          <cell r="AA1059">
            <v>99.15</v>
          </cell>
          <cell r="AB1059">
            <v>0.99150000000000005</v>
          </cell>
          <cell r="AC1059">
            <v>17.97</v>
          </cell>
          <cell r="AD1059">
            <v>0.69195225259915283</v>
          </cell>
        </row>
        <row r="1060">
          <cell r="Z1060">
            <v>36299</v>
          </cell>
          <cell r="AA1060">
            <v>98.23</v>
          </cell>
          <cell r="AB1060">
            <v>0.98230000000000006</v>
          </cell>
          <cell r="AC1060">
            <v>17.77</v>
          </cell>
          <cell r="AD1060">
            <v>0.68425105891413174</v>
          </cell>
        </row>
        <row r="1061">
          <cell r="Z1061">
            <v>36300</v>
          </cell>
          <cell r="AA1061">
            <v>98.49</v>
          </cell>
          <cell r="AB1061">
            <v>0.9849</v>
          </cell>
          <cell r="AC1061" t="e">
            <v>#N/A</v>
          </cell>
          <cell r="AD1061" t="e">
            <v>#N/A</v>
          </cell>
        </row>
        <row r="1062">
          <cell r="Z1062">
            <v>36301</v>
          </cell>
          <cell r="AA1062">
            <v>98.16</v>
          </cell>
          <cell r="AB1062">
            <v>0.98159999999999992</v>
          </cell>
          <cell r="AC1062">
            <v>19</v>
          </cell>
          <cell r="AD1062">
            <v>0.73161340007701192</v>
          </cell>
        </row>
        <row r="1063">
          <cell r="Z1063">
            <v>36304</v>
          </cell>
          <cell r="AA1063">
            <v>101.6</v>
          </cell>
          <cell r="AB1063">
            <v>1.016</v>
          </cell>
          <cell r="AC1063">
            <v>22.8</v>
          </cell>
          <cell r="AD1063">
            <v>0.87793608009241442</v>
          </cell>
        </row>
        <row r="1064">
          <cell r="Z1064">
            <v>36305</v>
          </cell>
          <cell r="AA1064">
            <v>98.62</v>
          </cell>
          <cell r="AB1064">
            <v>0.98620000000000008</v>
          </cell>
          <cell r="AC1064">
            <v>22</v>
          </cell>
          <cell r="AD1064">
            <v>0.84713130535232961</v>
          </cell>
        </row>
        <row r="1065">
          <cell r="Z1065">
            <v>36306</v>
          </cell>
          <cell r="AA1065">
            <v>99.9</v>
          </cell>
          <cell r="AB1065">
            <v>0.99900000000000011</v>
          </cell>
          <cell r="AC1065">
            <v>23.45</v>
          </cell>
          <cell r="AD1065">
            <v>0.90296495956873313</v>
          </cell>
        </row>
        <row r="1066">
          <cell r="Z1066">
            <v>36307</v>
          </cell>
          <cell r="AA1066">
            <v>100.32</v>
          </cell>
          <cell r="AB1066">
            <v>1.0031999999999999</v>
          </cell>
          <cell r="AC1066" t="e">
            <v>#N/A</v>
          </cell>
          <cell r="AD1066" t="e">
            <v>#N/A</v>
          </cell>
        </row>
        <row r="1067">
          <cell r="Z1067">
            <v>36308</v>
          </cell>
          <cell r="AA1067">
            <v>99.1</v>
          </cell>
          <cell r="AB1067">
            <v>0.99099999999999999</v>
          </cell>
          <cell r="AC1067">
            <v>22.4</v>
          </cell>
          <cell r="AD1067">
            <v>0.8625336927223719</v>
          </cell>
        </row>
        <row r="1068">
          <cell r="Z1068">
            <v>36311</v>
          </cell>
          <cell r="AA1068">
            <v>97.64</v>
          </cell>
          <cell r="AB1068">
            <v>0.97640000000000005</v>
          </cell>
          <cell r="AC1068" t="e">
            <v>#N/A</v>
          </cell>
          <cell r="AD1068" t="e">
            <v>#N/A</v>
          </cell>
        </row>
        <row r="1069">
          <cell r="Z1069">
            <v>36312</v>
          </cell>
          <cell r="AA1069">
            <v>96.76</v>
          </cell>
          <cell r="AB1069">
            <v>0.96760000000000002</v>
          </cell>
          <cell r="AC1069" t="e">
            <v>#N/A</v>
          </cell>
          <cell r="AD1069" t="e">
            <v>#N/A</v>
          </cell>
        </row>
        <row r="1070">
          <cell r="Z1070">
            <v>36313</v>
          </cell>
          <cell r="AA1070">
            <v>94.18</v>
          </cell>
          <cell r="AB1070">
            <v>0.94180000000000008</v>
          </cell>
          <cell r="AC1070">
            <v>20</v>
          </cell>
          <cell r="AD1070">
            <v>0.77011936850211782</v>
          </cell>
        </row>
        <row r="1071">
          <cell r="Z1071">
            <v>36314</v>
          </cell>
          <cell r="AA1071">
            <v>99.7</v>
          </cell>
          <cell r="AB1071">
            <v>0.997</v>
          </cell>
          <cell r="AC1071">
            <v>20.75</v>
          </cell>
          <cell r="AD1071">
            <v>0.7989988448209473</v>
          </cell>
        </row>
        <row r="1072">
          <cell r="Z1072">
            <v>36315</v>
          </cell>
          <cell r="AA1072">
            <v>100.27</v>
          </cell>
          <cell r="AB1072">
            <v>1.0026999999999999</v>
          </cell>
          <cell r="AC1072">
            <v>21</v>
          </cell>
          <cell r="AD1072">
            <v>0.80862533692722371</v>
          </cell>
        </row>
        <row r="1073">
          <cell r="Z1073">
            <v>36318</v>
          </cell>
          <cell r="AA1073">
            <v>102.72</v>
          </cell>
          <cell r="AB1073">
            <v>1.0271999999999999</v>
          </cell>
          <cell r="AC1073">
            <v>21.85</v>
          </cell>
          <cell r="AD1073">
            <v>0.84135541008856385</v>
          </cell>
        </row>
        <row r="1074">
          <cell r="Z1074">
            <v>36319</v>
          </cell>
          <cell r="AA1074">
            <v>106.4</v>
          </cell>
          <cell r="AB1074">
            <v>1.0640000000000001</v>
          </cell>
          <cell r="AC1074">
            <v>24</v>
          </cell>
          <cell r="AD1074">
            <v>0.9241432422025414</v>
          </cell>
        </row>
        <row r="1075">
          <cell r="Z1075">
            <v>36320</v>
          </cell>
          <cell r="AA1075">
            <v>107.47</v>
          </cell>
          <cell r="AB1075">
            <v>1.0747</v>
          </cell>
          <cell r="AC1075">
            <v>24.15</v>
          </cell>
          <cell r="AD1075">
            <v>0.92991913746630728</v>
          </cell>
        </row>
        <row r="1076">
          <cell r="Z1076">
            <v>36321</v>
          </cell>
          <cell r="AA1076">
            <v>110.66</v>
          </cell>
          <cell r="AB1076">
            <v>1.1066</v>
          </cell>
          <cell r="AC1076">
            <v>26</v>
          </cell>
          <cell r="AD1076">
            <v>1.0011551790527533</v>
          </cell>
        </row>
        <row r="1077">
          <cell r="Z1077">
            <v>36322</v>
          </cell>
          <cell r="AA1077">
            <v>113.86</v>
          </cell>
          <cell r="AB1077">
            <v>1.1386000000000001</v>
          </cell>
          <cell r="AC1077">
            <v>27</v>
          </cell>
          <cell r="AD1077">
            <v>1.0396611474778592</v>
          </cell>
        </row>
        <row r="1078">
          <cell r="Z1078">
            <v>36325</v>
          </cell>
          <cell r="AA1078">
            <v>113.86</v>
          </cell>
          <cell r="AB1078">
            <v>1.1386000000000001</v>
          </cell>
          <cell r="AC1078" t="e">
            <v>#N/A</v>
          </cell>
          <cell r="AD1078" t="e">
            <v>#N/A</v>
          </cell>
        </row>
        <row r="1079">
          <cell r="Z1079">
            <v>36326</v>
          </cell>
          <cell r="AA1079">
            <v>112.77</v>
          </cell>
          <cell r="AB1079">
            <v>1.1276999999999999</v>
          </cell>
          <cell r="AC1079">
            <v>27.15</v>
          </cell>
          <cell r="AD1079">
            <v>1.0454370427416249</v>
          </cell>
        </row>
        <row r="1080">
          <cell r="Z1080">
            <v>36327</v>
          </cell>
          <cell r="AA1080">
            <v>112.77</v>
          </cell>
          <cell r="AB1080">
            <v>1.1276999999999999</v>
          </cell>
          <cell r="AC1080" t="e">
            <v>#N/A</v>
          </cell>
          <cell r="AD1080" t="e">
            <v>#N/A</v>
          </cell>
        </row>
        <row r="1081">
          <cell r="Z1081">
            <v>36328</v>
          </cell>
          <cell r="AA1081">
            <v>117.57</v>
          </cell>
          <cell r="AB1081">
            <v>1.1757</v>
          </cell>
          <cell r="AC1081">
            <v>35</v>
          </cell>
          <cell r="AD1081">
            <v>1.3477088948787062</v>
          </cell>
        </row>
        <row r="1082">
          <cell r="Z1082">
            <v>36329</v>
          </cell>
          <cell r="AA1082">
            <v>121.13</v>
          </cell>
          <cell r="AB1082">
            <v>1.2113</v>
          </cell>
          <cell r="AC1082">
            <v>40.5</v>
          </cell>
          <cell r="AD1082">
            <v>1.5594917212167887</v>
          </cell>
        </row>
        <row r="1083">
          <cell r="Z1083">
            <v>36332</v>
          </cell>
          <cell r="AA1083">
            <v>129.28</v>
          </cell>
          <cell r="AB1083">
            <v>1.2927999999999999</v>
          </cell>
          <cell r="AC1083">
            <v>49.5</v>
          </cell>
          <cell r="AD1083">
            <v>1.9060454370427418</v>
          </cell>
        </row>
        <row r="1084">
          <cell r="Z1084">
            <v>36333</v>
          </cell>
          <cell r="AA1084">
            <v>129.83000000000001</v>
          </cell>
          <cell r="AB1084">
            <v>1.2983000000000002</v>
          </cell>
          <cell r="AC1084">
            <v>46.3</v>
          </cell>
          <cell r="AD1084">
            <v>1.7828263380824028</v>
          </cell>
        </row>
        <row r="1085">
          <cell r="Z1085">
            <v>36334</v>
          </cell>
          <cell r="AA1085">
            <v>125.5</v>
          </cell>
          <cell r="AB1085">
            <v>1.2549999999999999</v>
          </cell>
          <cell r="AC1085">
            <v>42</v>
          </cell>
          <cell r="AD1085">
            <v>1.6172506738544474</v>
          </cell>
        </row>
        <row r="1086">
          <cell r="Z1086">
            <v>36335</v>
          </cell>
          <cell r="AA1086">
            <v>126.12</v>
          </cell>
          <cell r="AB1086">
            <v>1.2612000000000001</v>
          </cell>
          <cell r="AC1086">
            <v>41.2</v>
          </cell>
          <cell r="AD1086">
            <v>1.5864458991143628</v>
          </cell>
        </row>
        <row r="1087">
          <cell r="Z1087">
            <v>36336</v>
          </cell>
          <cell r="AA1087">
            <v>123.06</v>
          </cell>
          <cell r="AB1087">
            <v>1.2305999999999999</v>
          </cell>
          <cell r="AC1087">
            <v>38.6</v>
          </cell>
          <cell r="AD1087">
            <v>1.4863303812090876</v>
          </cell>
        </row>
        <row r="1088">
          <cell r="Z1088">
            <v>36339</v>
          </cell>
          <cell r="AA1088">
            <v>122.8</v>
          </cell>
          <cell r="AB1088">
            <v>1.228</v>
          </cell>
          <cell r="AC1088">
            <v>39</v>
          </cell>
          <cell r="AD1088">
            <v>1.5017327685791297</v>
          </cell>
        </row>
        <row r="1089">
          <cell r="Z1089">
            <v>36340</v>
          </cell>
          <cell r="AA1089">
            <v>123.9</v>
          </cell>
          <cell r="AB1089">
            <v>1.2390000000000001</v>
          </cell>
          <cell r="AC1089">
            <v>39</v>
          </cell>
          <cell r="AD1089">
            <v>1.5017327685791297</v>
          </cell>
        </row>
        <row r="1090">
          <cell r="Z1090">
            <v>36341</v>
          </cell>
          <cell r="AA1090">
            <v>125.65</v>
          </cell>
          <cell r="AB1090">
            <v>1.2565</v>
          </cell>
          <cell r="AC1090">
            <v>40.549999999999997</v>
          </cell>
          <cell r="AD1090">
            <v>1.5614170196380439</v>
          </cell>
        </row>
        <row r="1091">
          <cell r="Z1091">
            <v>36342</v>
          </cell>
          <cell r="AA1091">
            <v>131.47999999999999</v>
          </cell>
          <cell r="AB1091">
            <v>1.3148</v>
          </cell>
          <cell r="AC1091">
            <v>44</v>
          </cell>
          <cell r="AD1091">
            <v>1.6942626107046592</v>
          </cell>
        </row>
        <row r="1092">
          <cell r="Z1092">
            <v>36343</v>
          </cell>
          <cell r="AA1092">
            <v>133.66999999999999</v>
          </cell>
          <cell r="AB1092">
            <v>1.3366999999999998</v>
          </cell>
          <cell r="AC1092">
            <v>44</v>
          </cell>
          <cell r="AD1092">
            <v>1.6942626107046592</v>
          </cell>
        </row>
        <row r="1093">
          <cell r="Z1093">
            <v>36346</v>
          </cell>
          <cell r="AA1093">
            <v>139.03</v>
          </cell>
          <cell r="AB1093">
            <v>1.3903000000000001</v>
          </cell>
          <cell r="AC1093">
            <v>46.5</v>
          </cell>
          <cell r="AD1093">
            <v>1.7905275317674241</v>
          </cell>
        </row>
        <row r="1094">
          <cell r="Z1094">
            <v>36347</v>
          </cell>
          <cell r="AA1094">
            <v>146.61000000000001</v>
          </cell>
          <cell r="AB1094">
            <v>1.4661000000000002</v>
          </cell>
          <cell r="AC1094">
            <v>51</v>
          </cell>
          <cell r="AD1094">
            <v>1.9638043896804005</v>
          </cell>
        </row>
        <row r="1095">
          <cell r="Z1095">
            <v>36348</v>
          </cell>
          <cell r="AA1095">
            <v>144.27000000000001</v>
          </cell>
          <cell r="AB1095">
            <v>1.4427000000000001</v>
          </cell>
          <cell r="AC1095">
            <v>49</v>
          </cell>
          <cell r="AD1095">
            <v>1.8867924528301887</v>
          </cell>
        </row>
        <row r="1096">
          <cell r="Z1096">
            <v>36349</v>
          </cell>
          <cell r="AA1096">
            <v>147.37</v>
          </cell>
          <cell r="AB1096">
            <v>1.4737</v>
          </cell>
          <cell r="AC1096">
            <v>48.75</v>
          </cell>
          <cell r="AD1096">
            <v>1.8771659607239124</v>
          </cell>
        </row>
        <row r="1097">
          <cell r="Z1097">
            <v>36350</v>
          </cell>
          <cell r="AA1097">
            <v>144</v>
          </cell>
          <cell r="AB1097">
            <v>1.44</v>
          </cell>
          <cell r="AC1097">
            <v>46</v>
          </cell>
          <cell r="AD1097">
            <v>1.771274547554871</v>
          </cell>
        </row>
        <row r="1098">
          <cell r="Z1098">
            <v>36353</v>
          </cell>
          <cell r="AA1098">
            <v>141.91999999999999</v>
          </cell>
          <cell r="AB1098">
            <v>1.4191999999999998</v>
          </cell>
          <cell r="AC1098">
            <v>43.75</v>
          </cell>
          <cell r="AD1098">
            <v>1.6846361185983829</v>
          </cell>
        </row>
        <row r="1099">
          <cell r="Z1099">
            <v>36354</v>
          </cell>
          <cell r="AA1099">
            <v>137.26</v>
          </cell>
          <cell r="AB1099">
            <v>1.3725999999999998</v>
          </cell>
          <cell r="AC1099">
            <v>41</v>
          </cell>
          <cell r="AD1099">
            <v>1.5787447054293415</v>
          </cell>
        </row>
        <row r="1100">
          <cell r="Z1100">
            <v>36355</v>
          </cell>
          <cell r="AA1100">
            <v>141.31</v>
          </cell>
          <cell r="AB1100">
            <v>1.4131</v>
          </cell>
          <cell r="AC1100">
            <v>41.5</v>
          </cell>
          <cell r="AD1100">
            <v>1.5979976896418946</v>
          </cell>
        </row>
        <row r="1101">
          <cell r="Z1101">
            <v>36356</v>
          </cell>
          <cell r="AA1101">
            <v>139.13</v>
          </cell>
          <cell r="AB1101">
            <v>1.3913</v>
          </cell>
          <cell r="AC1101">
            <v>40.6</v>
          </cell>
          <cell r="AD1101">
            <v>1.5633423180592994</v>
          </cell>
        </row>
        <row r="1102">
          <cell r="Z1102">
            <v>36357</v>
          </cell>
          <cell r="AA1102">
            <v>137.83000000000001</v>
          </cell>
          <cell r="AB1102">
            <v>1.3783000000000001</v>
          </cell>
          <cell r="AC1102">
            <v>41</v>
          </cell>
          <cell r="AD1102">
            <v>1.5787447054293415</v>
          </cell>
        </row>
        <row r="1103">
          <cell r="Z1103">
            <v>36360</v>
          </cell>
          <cell r="AA1103">
            <v>133.65</v>
          </cell>
          <cell r="AB1103">
            <v>1.3365</v>
          </cell>
          <cell r="AC1103">
            <v>39.1</v>
          </cell>
          <cell r="AD1103">
            <v>1.5055833654216404</v>
          </cell>
        </row>
        <row r="1104">
          <cell r="Z1104">
            <v>36361</v>
          </cell>
          <cell r="AA1104">
            <v>130.66999999999999</v>
          </cell>
          <cell r="AB1104">
            <v>1.3067</v>
          </cell>
          <cell r="AC1104">
            <v>37.85</v>
          </cell>
          <cell r="AD1104">
            <v>1.4574509048902582</v>
          </cell>
        </row>
        <row r="1105">
          <cell r="Z1105">
            <v>36362</v>
          </cell>
          <cell r="AA1105">
            <v>127.13</v>
          </cell>
          <cell r="AB1105">
            <v>1.2712999999999999</v>
          </cell>
          <cell r="AC1105">
            <v>34.5</v>
          </cell>
          <cell r="AD1105">
            <v>1.3284559106661533</v>
          </cell>
        </row>
        <row r="1106">
          <cell r="Z1106">
            <v>36363</v>
          </cell>
          <cell r="AA1106">
            <v>128.85</v>
          </cell>
          <cell r="AB1106">
            <v>1.2885</v>
          </cell>
          <cell r="AC1106">
            <v>35.5</v>
          </cell>
          <cell r="AD1106">
            <v>1.3669618790912592</v>
          </cell>
        </row>
        <row r="1107">
          <cell r="Z1107">
            <v>36364</v>
          </cell>
          <cell r="AA1107">
            <v>127.34</v>
          </cell>
          <cell r="AB1107">
            <v>1.2734000000000001</v>
          </cell>
          <cell r="AC1107" t="e">
            <v>#N/A</v>
          </cell>
          <cell r="AD1107" t="e">
            <v>#N/A</v>
          </cell>
        </row>
        <row r="1108">
          <cell r="Z1108">
            <v>36367</v>
          </cell>
          <cell r="AA1108">
            <v>126.64</v>
          </cell>
          <cell r="AB1108">
            <v>1.2664</v>
          </cell>
          <cell r="AC1108">
            <v>36.1</v>
          </cell>
          <cell r="AD1108">
            <v>1.3900654601463227</v>
          </cell>
        </row>
        <row r="1109">
          <cell r="Z1109">
            <v>36368</v>
          </cell>
          <cell r="AA1109">
            <v>125.18</v>
          </cell>
          <cell r="AB1109">
            <v>1.2518</v>
          </cell>
          <cell r="AC1109">
            <v>35</v>
          </cell>
          <cell r="AD1109">
            <v>1.3477088948787062</v>
          </cell>
        </row>
        <row r="1110">
          <cell r="Z1110">
            <v>36369</v>
          </cell>
          <cell r="AA1110">
            <v>123.66</v>
          </cell>
          <cell r="AB1110">
            <v>1.2365999999999999</v>
          </cell>
          <cell r="AC1110" t="e">
            <v>#N/A</v>
          </cell>
          <cell r="AD1110" t="e">
            <v>#N/A</v>
          </cell>
        </row>
        <row r="1111">
          <cell r="Z1111">
            <v>36370</v>
          </cell>
          <cell r="AA1111">
            <v>114.54</v>
          </cell>
          <cell r="AB1111">
            <v>1.1454</v>
          </cell>
          <cell r="AC1111">
            <v>29.1</v>
          </cell>
          <cell r="AD1111">
            <v>1.1205236811705817</v>
          </cell>
        </row>
        <row r="1112">
          <cell r="Z1112">
            <v>36371</v>
          </cell>
          <cell r="AA1112">
            <v>116.49</v>
          </cell>
          <cell r="AB1112">
            <v>1.1649</v>
          </cell>
          <cell r="AC1112">
            <v>29.75</v>
          </cell>
          <cell r="AD1112">
            <v>1.1455525606469004</v>
          </cell>
        </row>
        <row r="1113">
          <cell r="Z1113">
            <v>36374</v>
          </cell>
          <cell r="AA1113">
            <v>115.77</v>
          </cell>
          <cell r="AB1113">
            <v>1.1577</v>
          </cell>
          <cell r="AC1113">
            <v>30.5</v>
          </cell>
          <cell r="AD1113">
            <v>1.1744320369657297</v>
          </cell>
        </row>
        <row r="1114">
          <cell r="Z1114">
            <v>36375</v>
          </cell>
          <cell r="AA1114">
            <v>114.47</v>
          </cell>
          <cell r="AB1114">
            <v>1.1447000000000001</v>
          </cell>
          <cell r="AC1114">
            <v>30</v>
          </cell>
          <cell r="AD1114">
            <v>1.1551790527531769</v>
          </cell>
        </row>
        <row r="1115">
          <cell r="Z1115">
            <v>36376</v>
          </cell>
          <cell r="AA1115">
            <v>105.46</v>
          </cell>
          <cell r="AB1115">
            <v>1.0546</v>
          </cell>
          <cell r="AC1115">
            <v>27.5</v>
          </cell>
          <cell r="AD1115">
            <v>1.058914131690412</v>
          </cell>
        </row>
        <row r="1116">
          <cell r="Z1116">
            <v>36377</v>
          </cell>
          <cell r="AA1116">
            <v>101.34</v>
          </cell>
          <cell r="AB1116">
            <v>1.0134000000000001</v>
          </cell>
          <cell r="AC1116">
            <v>26</v>
          </cell>
          <cell r="AD1116">
            <v>1.0011551790527533</v>
          </cell>
        </row>
        <row r="1117">
          <cell r="Z1117">
            <v>36378</v>
          </cell>
          <cell r="AA1117">
            <v>103.15</v>
          </cell>
          <cell r="AB1117">
            <v>1.0315000000000001</v>
          </cell>
          <cell r="AC1117">
            <v>27.5</v>
          </cell>
          <cell r="AD1117">
            <v>1.058914131690412</v>
          </cell>
        </row>
        <row r="1118">
          <cell r="Z1118">
            <v>36381</v>
          </cell>
          <cell r="AA1118">
            <v>101.72</v>
          </cell>
          <cell r="AB1118">
            <v>1.0171999999999999</v>
          </cell>
          <cell r="AC1118">
            <v>25.5</v>
          </cell>
          <cell r="AD1118">
            <v>0.98190219484020025</v>
          </cell>
        </row>
        <row r="1119">
          <cell r="Z1119">
            <v>36382</v>
          </cell>
          <cell r="AA1119">
            <v>102.42</v>
          </cell>
          <cell r="AB1119">
            <v>1.0242</v>
          </cell>
          <cell r="AC1119">
            <v>25.45</v>
          </cell>
          <cell r="AD1119">
            <v>0.97997689641894492</v>
          </cell>
        </row>
        <row r="1120">
          <cell r="Z1120">
            <v>36383</v>
          </cell>
          <cell r="AA1120">
            <v>102.78</v>
          </cell>
          <cell r="AB1120">
            <v>1.0278</v>
          </cell>
          <cell r="AC1120">
            <v>27.75</v>
          </cell>
          <cell r="AD1120">
            <v>1.0685406237966886</v>
          </cell>
        </row>
        <row r="1121">
          <cell r="Z1121">
            <v>36384</v>
          </cell>
          <cell r="AA1121">
            <v>104.87</v>
          </cell>
          <cell r="AB1121">
            <v>1.0487</v>
          </cell>
          <cell r="AC1121">
            <v>29.25</v>
          </cell>
          <cell r="AD1121">
            <v>1.1262995764343473</v>
          </cell>
        </row>
        <row r="1122">
          <cell r="Z1122">
            <v>36385</v>
          </cell>
          <cell r="AA1122">
            <v>103.11</v>
          </cell>
          <cell r="AB1122">
            <v>1.0310999999999999</v>
          </cell>
          <cell r="AC1122">
            <v>29.2</v>
          </cell>
          <cell r="AD1122">
            <v>1.1243742780130921</v>
          </cell>
        </row>
        <row r="1123">
          <cell r="Z1123">
            <v>36388</v>
          </cell>
          <cell r="AA1123">
            <v>103.96</v>
          </cell>
          <cell r="AB1123">
            <v>1.0395999999999999</v>
          </cell>
          <cell r="AC1123">
            <v>29.8</v>
          </cell>
          <cell r="AD1123">
            <v>1.1474778590681556</v>
          </cell>
        </row>
        <row r="1124">
          <cell r="Z1124">
            <v>36389</v>
          </cell>
          <cell r="AA1124">
            <v>104.59</v>
          </cell>
          <cell r="AB1124">
            <v>1.0459000000000001</v>
          </cell>
          <cell r="AC1124">
            <v>29.8</v>
          </cell>
          <cell r="AD1124">
            <v>1.1474778590681556</v>
          </cell>
        </row>
        <row r="1125">
          <cell r="Z1125">
            <v>36390</v>
          </cell>
          <cell r="AA1125">
            <v>104.87</v>
          </cell>
          <cell r="AB1125">
            <v>1.0487</v>
          </cell>
          <cell r="AC1125">
            <v>29.5</v>
          </cell>
          <cell r="AD1125">
            <v>1.1359260685406238</v>
          </cell>
        </row>
        <row r="1126">
          <cell r="Z1126">
            <v>36391</v>
          </cell>
          <cell r="AA1126">
            <v>105.83</v>
          </cell>
          <cell r="AB1126">
            <v>1.0583</v>
          </cell>
          <cell r="AC1126" t="e">
            <v>#N/A</v>
          </cell>
          <cell r="AD1126" t="e">
            <v>#N/A</v>
          </cell>
        </row>
        <row r="1127">
          <cell r="Z1127">
            <v>36392</v>
          </cell>
          <cell r="AA1127">
            <v>109.09</v>
          </cell>
          <cell r="AB1127">
            <v>1.0909</v>
          </cell>
          <cell r="AC1127" t="e">
            <v>#N/A</v>
          </cell>
          <cell r="AD1127" t="e">
            <v>#N/A</v>
          </cell>
        </row>
        <row r="1128">
          <cell r="Z1128">
            <v>36395</v>
          </cell>
          <cell r="AA1128">
            <v>116.85</v>
          </cell>
          <cell r="AB1128">
            <v>1.1684999999999999</v>
          </cell>
          <cell r="AC1128">
            <v>33.299999999999997</v>
          </cell>
          <cell r="AD1128">
            <v>1.2822487485560261</v>
          </cell>
        </row>
        <row r="1129">
          <cell r="Z1129">
            <v>36396</v>
          </cell>
          <cell r="AA1129">
            <v>115.75</v>
          </cell>
          <cell r="AB1129">
            <v>1.1575</v>
          </cell>
          <cell r="AC1129">
            <v>34</v>
          </cell>
          <cell r="AD1129">
            <v>1.3092029264536003</v>
          </cell>
        </row>
        <row r="1130">
          <cell r="Z1130">
            <v>36397</v>
          </cell>
          <cell r="AA1130">
            <v>115.44</v>
          </cell>
          <cell r="AB1130">
            <v>1.1543999999999999</v>
          </cell>
          <cell r="AC1130">
            <v>33.5</v>
          </cell>
          <cell r="AD1130">
            <v>1.2899499422410474</v>
          </cell>
        </row>
        <row r="1131">
          <cell r="Z1131">
            <v>36398</v>
          </cell>
          <cell r="AA1131">
            <v>111.12</v>
          </cell>
          <cell r="AB1131">
            <v>1.1112</v>
          </cell>
          <cell r="AC1131">
            <v>32</v>
          </cell>
          <cell r="AD1131">
            <v>1.2321909896033887</v>
          </cell>
        </row>
        <row r="1132">
          <cell r="Z1132">
            <v>36399</v>
          </cell>
          <cell r="AA1132">
            <v>107.73</v>
          </cell>
          <cell r="AB1132">
            <v>1.0773000000000001</v>
          </cell>
          <cell r="AC1132">
            <v>30.25</v>
          </cell>
          <cell r="AD1132">
            <v>1.1648055448594532</v>
          </cell>
        </row>
        <row r="1133">
          <cell r="Z1133">
            <v>36402</v>
          </cell>
          <cell r="AA1133">
            <v>103.8</v>
          </cell>
          <cell r="AB1133">
            <v>1.038</v>
          </cell>
          <cell r="AC1133">
            <v>28.9</v>
          </cell>
          <cell r="AD1133">
            <v>1.1128224874855603</v>
          </cell>
        </row>
        <row r="1134">
          <cell r="Z1134">
            <v>36403</v>
          </cell>
          <cell r="AA1134">
            <v>102.5</v>
          </cell>
          <cell r="AB1134">
            <v>1.0249999999999999</v>
          </cell>
          <cell r="AC1134">
            <v>28.6</v>
          </cell>
          <cell r="AD1134">
            <v>1.1012706969580286</v>
          </cell>
        </row>
        <row r="1135">
          <cell r="Z1135">
            <v>36404</v>
          </cell>
          <cell r="AA1135">
            <v>102.95</v>
          </cell>
          <cell r="AB1135">
            <v>1.0295000000000001</v>
          </cell>
          <cell r="AC1135">
            <v>28.75</v>
          </cell>
          <cell r="AD1135">
            <v>1.1070465922217945</v>
          </cell>
        </row>
        <row r="1136">
          <cell r="Z1136">
            <v>36405</v>
          </cell>
          <cell r="AA1136">
            <v>101.6</v>
          </cell>
          <cell r="AB1136">
            <v>1.016</v>
          </cell>
          <cell r="AC1136">
            <v>28.3</v>
          </cell>
          <cell r="AD1136">
            <v>1.0897189064304968</v>
          </cell>
        </row>
        <row r="1137">
          <cell r="Z1137">
            <v>36406</v>
          </cell>
          <cell r="AA1137">
            <v>104.13</v>
          </cell>
          <cell r="AB1137">
            <v>1.0412999999999999</v>
          </cell>
          <cell r="AC1137">
            <v>29</v>
          </cell>
          <cell r="AD1137">
            <v>1.116673084328071</v>
          </cell>
        </row>
        <row r="1138">
          <cell r="Z1138">
            <v>36409</v>
          </cell>
          <cell r="AA1138">
            <v>104.91</v>
          </cell>
          <cell r="AB1138">
            <v>1.0490999999999999</v>
          </cell>
          <cell r="AC1138" t="e">
            <v>#N/A</v>
          </cell>
          <cell r="AD1138" t="e">
            <v>#N/A</v>
          </cell>
        </row>
        <row r="1139">
          <cell r="Z1139">
            <v>36410</v>
          </cell>
          <cell r="AA1139">
            <v>104.69</v>
          </cell>
          <cell r="AB1139">
            <v>1.0468999999999999</v>
          </cell>
          <cell r="AC1139">
            <v>29.1</v>
          </cell>
          <cell r="AD1139">
            <v>1.1205236811705817</v>
          </cell>
        </row>
        <row r="1140">
          <cell r="Z1140">
            <v>36411</v>
          </cell>
          <cell r="AA1140">
            <v>101.65</v>
          </cell>
          <cell r="AB1140">
            <v>1.0165</v>
          </cell>
          <cell r="AC1140">
            <v>28.25</v>
          </cell>
          <cell r="AD1140">
            <v>1.0877936080092414</v>
          </cell>
        </row>
        <row r="1141">
          <cell r="Z1141">
            <v>36412</v>
          </cell>
          <cell r="AA1141">
            <v>101.17</v>
          </cell>
          <cell r="AB1141">
            <v>1.0117</v>
          </cell>
          <cell r="AC1141" t="e">
            <v>#N/A</v>
          </cell>
          <cell r="AD1141" t="e">
            <v>#N/A</v>
          </cell>
        </row>
        <row r="1142">
          <cell r="Z1142">
            <v>36413</v>
          </cell>
          <cell r="AA1142">
            <v>103.84</v>
          </cell>
          <cell r="AB1142">
            <v>1.0384</v>
          </cell>
          <cell r="AC1142">
            <v>29</v>
          </cell>
          <cell r="AD1142">
            <v>1.116673084328071</v>
          </cell>
        </row>
        <row r="1143">
          <cell r="Z1143">
            <v>36416</v>
          </cell>
          <cell r="AA1143">
            <v>97.13</v>
          </cell>
          <cell r="AB1143">
            <v>0.97129999999999994</v>
          </cell>
          <cell r="AC1143">
            <v>27</v>
          </cell>
          <cell r="AD1143">
            <v>1.0396611474778592</v>
          </cell>
        </row>
        <row r="1144">
          <cell r="Z1144">
            <v>36417</v>
          </cell>
          <cell r="AA1144">
            <v>95.41</v>
          </cell>
          <cell r="AB1144">
            <v>0.95409999999999995</v>
          </cell>
          <cell r="AC1144">
            <v>24.9</v>
          </cell>
          <cell r="AD1144">
            <v>0.95879861378513664</v>
          </cell>
        </row>
        <row r="1145">
          <cell r="Z1145">
            <v>36418</v>
          </cell>
          <cell r="AA1145">
            <v>92.77</v>
          </cell>
          <cell r="AB1145">
            <v>0.92769999999999997</v>
          </cell>
          <cell r="AC1145">
            <v>23</v>
          </cell>
          <cell r="AD1145">
            <v>0.88563727377743551</v>
          </cell>
        </row>
        <row r="1146">
          <cell r="Z1146">
            <v>36419</v>
          </cell>
          <cell r="AA1146">
            <v>87.53</v>
          </cell>
          <cell r="AB1146">
            <v>0.87529999999999997</v>
          </cell>
          <cell r="AC1146" t="e">
            <v>#N/A</v>
          </cell>
          <cell r="AD1146" t="e">
            <v>#N/A</v>
          </cell>
        </row>
        <row r="1147">
          <cell r="Z1147">
            <v>36420</v>
          </cell>
          <cell r="AA1147">
            <v>84.58</v>
          </cell>
          <cell r="AB1147">
            <v>0.8458</v>
          </cell>
          <cell r="AC1147" t="e">
            <v>#N/A</v>
          </cell>
          <cell r="AD1147" t="e">
            <v>#N/A</v>
          </cell>
        </row>
        <row r="1148">
          <cell r="Z1148">
            <v>36423</v>
          </cell>
          <cell r="AA1148">
            <v>80.540000000000006</v>
          </cell>
          <cell r="AB1148">
            <v>0.80540000000000012</v>
          </cell>
          <cell r="AC1148">
            <v>20.5</v>
          </cell>
          <cell r="AD1148">
            <v>0.78937235271467077</v>
          </cell>
        </row>
        <row r="1149">
          <cell r="Z1149">
            <v>36424</v>
          </cell>
          <cell r="AA1149">
            <v>76.150000000000006</v>
          </cell>
          <cell r="AB1149">
            <v>0.76150000000000007</v>
          </cell>
          <cell r="AC1149">
            <v>20.399999999999999</v>
          </cell>
          <cell r="AD1149">
            <v>0.78552175587216011</v>
          </cell>
        </row>
        <row r="1150">
          <cell r="Z1150">
            <v>36425</v>
          </cell>
          <cell r="AA1150">
            <v>80.14</v>
          </cell>
          <cell r="AB1150">
            <v>0.8014</v>
          </cell>
          <cell r="AC1150">
            <v>22.3</v>
          </cell>
          <cell r="AD1150">
            <v>0.85868309587986147</v>
          </cell>
        </row>
        <row r="1151">
          <cell r="Z1151">
            <v>36430</v>
          </cell>
          <cell r="AA1151">
            <v>87.67</v>
          </cell>
          <cell r="AB1151">
            <v>0.87670000000000003</v>
          </cell>
          <cell r="AC1151" t="e">
            <v>#N/A</v>
          </cell>
          <cell r="AD1151" t="e">
            <v>#N/A</v>
          </cell>
        </row>
        <row r="1152">
          <cell r="Z1152">
            <v>36431</v>
          </cell>
          <cell r="AA1152">
            <v>86.51</v>
          </cell>
          <cell r="AB1152">
            <v>0.86510000000000009</v>
          </cell>
          <cell r="AC1152" t="e">
            <v>#N/A</v>
          </cell>
          <cell r="AD1152" t="e">
            <v>#N/A</v>
          </cell>
        </row>
        <row r="1153">
          <cell r="Z1153">
            <v>36432</v>
          </cell>
          <cell r="AA1153">
            <v>85.15</v>
          </cell>
          <cell r="AB1153">
            <v>0.85150000000000003</v>
          </cell>
          <cell r="AC1153">
            <v>22</v>
          </cell>
          <cell r="AD1153">
            <v>0.84713130535232961</v>
          </cell>
        </row>
        <row r="1154">
          <cell r="Z1154">
            <v>36433</v>
          </cell>
          <cell r="AA1154">
            <v>83.12</v>
          </cell>
          <cell r="AB1154">
            <v>0.83120000000000005</v>
          </cell>
          <cell r="AC1154" t="e">
            <v>#N/A</v>
          </cell>
          <cell r="AD1154" t="e">
            <v>#N/A</v>
          </cell>
        </row>
        <row r="1155">
          <cell r="Z1155">
            <v>36434</v>
          </cell>
          <cell r="AA1155">
            <v>84.5</v>
          </cell>
          <cell r="AB1155">
            <v>0.84499999999999997</v>
          </cell>
          <cell r="AC1155">
            <v>21.98</v>
          </cell>
          <cell r="AD1155">
            <v>0.84636118598382759</v>
          </cell>
        </row>
        <row r="1156">
          <cell r="Z1156">
            <v>36437</v>
          </cell>
          <cell r="AA1156">
            <v>86.65</v>
          </cell>
          <cell r="AB1156">
            <v>0.86650000000000005</v>
          </cell>
          <cell r="AC1156">
            <v>22.8</v>
          </cell>
          <cell r="AD1156">
            <v>0.87793608009241442</v>
          </cell>
        </row>
        <row r="1157">
          <cell r="Z1157">
            <v>36438</v>
          </cell>
          <cell r="AA1157">
            <v>88.42</v>
          </cell>
          <cell r="AB1157">
            <v>0.88419999999999999</v>
          </cell>
          <cell r="AC1157">
            <v>22.5</v>
          </cell>
          <cell r="AD1157">
            <v>0.86638428956488256</v>
          </cell>
        </row>
        <row r="1158">
          <cell r="Z1158">
            <v>36439</v>
          </cell>
          <cell r="AA1158">
            <v>88.16</v>
          </cell>
          <cell r="AB1158">
            <v>0.88159999999999994</v>
          </cell>
          <cell r="AC1158">
            <v>23.5</v>
          </cell>
          <cell r="AD1158">
            <v>0.90489025798998846</v>
          </cell>
        </row>
        <row r="1159">
          <cell r="Z1159">
            <v>36440</v>
          </cell>
          <cell r="AA1159">
            <v>89.34</v>
          </cell>
          <cell r="AB1159">
            <v>0.89340000000000008</v>
          </cell>
          <cell r="AC1159">
            <v>22</v>
          </cell>
          <cell r="AD1159">
            <v>0.84713130535232961</v>
          </cell>
        </row>
        <row r="1160">
          <cell r="Z1160">
            <v>36441</v>
          </cell>
          <cell r="AA1160">
            <v>93.31</v>
          </cell>
          <cell r="AB1160">
            <v>0.93310000000000004</v>
          </cell>
          <cell r="AC1160">
            <v>23.35</v>
          </cell>
          <cell r="AD1160">
            <v>0.89911436272622269</v>
          </cell>
        </row>
        <row r="1161">
          <cell r="Z1161">
            <v>36444</v>
          </cell>
          <cell r="AA1161">
            <v>97.19</v>
          </cell>
          <cell r="AB1161">
            <v>0.97189999999999999</v>
          </cell>
          <cell r="AC1161">
            <v>24.5</v>
          </cell>
          <cell r="AD1161">
            <v>0.94339622641509435</v>
          </cell>
        </row>
        <row r="1162">
          <cell r="Z1162">
            <v>36445</v>
          </cell>
          <cell r="AA1162">
            <v>96.25</v>
          </cell>
          <cell r="AB1162">
            <v>0.96250000000000002</v>
          </cell>
          <cell r="AC1162">
            <v>24.25</v>
          </cell>
          <cell r="AD1162">
            <v>0.93376973430881793</v>
          </cell>
        </row>
        <row r="1163">
          <cell r="Z1163">
            <v>36446</v>
          </cell>
          <cell r="AA1163">
            <v>96.03</v>
          </cell>
          <cell r="AB1163">
            <v>0.96030000000000004</v>
          </cell>
          <cell r="AC1163">
            <v>23.5</v>
          </cell>
          <cell r="AD1163">
            <v>0.90489025798998846</v>
          </cell>
        </row>
        <row r="1164">
          <cell r="Z1164">
            <v>36447</v>
          </cell>
          <cell r="AA1164">
            <v>100.31</v>
          </cell>
          <cell r="AB1164">
            <v>1.0031000000000001</v>
          </cell>
          <cell r="AC1164">
            <v>24</v>
          </cell>
          <cell r="AD1164">
            <v>0.9241432422025414</v>
          </cell>
        </row>
        <row r="1165">
          <cell r="Z1165">
            <v>36448</v>
          </cell>
          <cell r="AA1165">
            <v>95.1</v>
          </cell>
          <cell r="AB1165">
            <v>0.95099999999999996</v>
          </cell>
          <cell r="AC1165">
            <v>22.9</v>
          </cell>
          <cell r="AD1165">
            <v>0.88178667693492485</v>
          </cell>
        </row>
        <row r="1166">
          <cell r="Z1166">
            <v>36451</v>
          </cell>
          <cell r="AA1166">
            <v>94.19</v>
          </cell>
          <cell r="AB1166">
            <v>0.94189999999999996</v>
          </cell>
          <cell r="AC1166">
            <v>21</v>
          </cell>
          <cell r="AD1166">
            <v>0.80862533692722371</v>
          </cell>
        </row>
        <row r="1167">
          <cell r="Z1167">
            <v>36452</v>
          </cell>
          <cell r="AA1167">
            <v>96.46</v>
          </cell>
          <cell r="AB1167">
            <v>0.9645999999999999</v>
          </cell>
          <cell r="AC1167" t="e">
            <v>#N/A</v>
          </cell>
          <cell r="AD1167" t="e">
            <v>#N/A</v>
          </cell>
        </row>
        <row r="1168">
          <cell r="Z1168">
            <v>36453</v>
          </cell>
          <cell r="AA1168">
            <v>98.39</v>
          </cell>
          <cell r="AB1168">
            <v>0.9839</v>
          </cell>
          <cell r="AC1168" t="e">
            <v>#N/A</v>
          </cell>
          <cell r="AD1168" t="e">
            <v>#N/A</v>
          </cell>
        </row>
        <row r="1169">
          <cell r="Z1169">
            <v>36454</v>
          </cell>
          <cell r="AA1169">
            <v>95.85</v>
          </cell>
          <cell r="AB1169">
            <v>0.95849999999999991</v>
          </cell>
          <cell r="AC1169" t="e">
            <v>#N/A</v>
          </cell>
          <cell r="AD1169" t="e">
            <v>#N/A</v>
          </cell>
        </row>
        <row r="1170">
          <cell r="Z1170">
            <v>36455</v>
          </cell>
          <cell r="AA1170">
            <v>98.2</v>
          </cell>
          <cell r="AB1170">
            <v>0.98199999999999998</v>
          </cell>
          <cell r="AC1170">
            <v>22.5</v>
          </cell>
          <cell r="AD1170">
            <v>0.86638428956488256</v>
          </cell>
        </row>
        <row r="1171">
          <cell r="Z1171">
            <v>36458</v>
          </cell>
          <cell r="AA1171">
            <v>97.11</v>
          </cell>
          <cell r="AB1171">
            <v>0.97109999999999996</v>
          </cell>
          <cell r="AC1171">
            <v>22.8</v>
          </cell>
          <cell r="AD1171">
            <v>0.87793608009241442</v>
          </cell>
        </row>
        <row r="1172">
          <cell r="Z1172">
            <v>36459</v>
          </cell>
          <cell r="AA1172">
            <v>97.93</v>
          </cell>
          <cell r="AB1172">
            <v>0.97930000000000006</v>
          </cell>
          <cell r="AC1172">
            <v>22.85</v>
          </cell>
          <cell r="AD1172">
            <v>0.87986137851366975</v>
          </cell>
        </row>
        <row r="1173">
          <cell r="Z1173">
            <v>36460</v>
          </cell>
          <cell r="AA1173">
            <v>97.02</v>
          </cell>
          <cell r="AB1173">
            <v>0.97019999999999995</v>
          </cell>
          <cell r="AC1173">
            <v>22</v>
          </cell>
          <cell r="AD1173">
            <v>0.84713130535232961</v>
          </cell>
        </row>
        <row r="1174">
          <cell r="Z1174">
            <v>36461</v>
          </cell>
          <cell r="AA1174">
            <v>97.63</v>
          </cell>
          <cell r="AB1174">
            <v>0.97629999999999995</v>
          </cell>
          <cell r="AC1174">
            <v>22</v>
          </cell>
          <cell r="AD1174">
            <v>0.84713130535232961</v>
          </cell>
        </row>
        <row r="1175">
          <cell r="Z1175">
            <v>36462</v>
          </cell>
          <cell r="AA1175">
            <v>97.8</v>
          </cell>
          <cell r="AB1175">
            <v>0.97799999999999998</v>
          </cell>
          <cell r="AC1175" t="e">
            <v>#N/A</v>
          </cell>
          <cell r="AD1175" t="e">
            <v>#N/A</v>
          </cell>
        </row>
        <row r="1176">
          <cell r="Z1176">
            <v>36465</v>
          </cell>
          <cell r="AA1176">
            <v>97.25</v>
          </cell>
          <cell r="AB1176">
            <v>0.97250000000000003</v>
          </cell>
          <cell r="AC1176" t="e">
            <v>#N/A</v>
          </cell>
          <cell r="AD1176" t="e">
            <v>#N/A</v>
          </cell>
        </row>
        <row r="1177">
          <cell r="Z1177">
            <v>36466</v>
          </cell>
          <cell r="AA1177">
            <v>97.82</v>
          </cell>
          <cell r="AB1177">
            <v>0.97819999999999996</v>
          </cell>
          <cell r="AC1177">
            <v>22.5</v>
          </cell>
          <cell r="AD1177">
            <v>0.86638428956488256</v>
          </cell>
        </row>
        <row r="1178">
          <cell r="Z1178">
            <v>36467</v>
          </cell>
          <cell r="AA1178">
            <v>95.5</v>
          </cell>
          <cell r="AB1178">
            <v>0.95499999999999996</v>
          </cell>
          <cell r="AC1178">
            <v>21.35</v>
          </cell>
          <cell r="AD1178">
            <v>0.8221024258760109</v>
          </cell>
        </row>
        <row r="1179">
          <cell r="Z1179">
            <v>36468</v>
          </cell>
          <cell r="AA1179">
            <v>96.48</v>
          </cell>
          <cell r="AB1179">
            <v>0.96479999999999999</v>
          </cell>
          <cell r="AC1179">
            <v>20.9</v>
          </cell>
          <cell r="AD1179">
            <v>0.80477474008471306</v>
          </cell>
        </row>
        <row r="1180">
          <cell r="Z1180">
            <v>36469</v>
          </cell>
          <cell r="AA1180">
            <v>99.83</v>
          </cell>
          <cell r="AB1180">
            <v>0.99829999999999997</v>
          </cell>
          <cell r="AC1180">
            <v>22.65</v>
          </cell>
          <cell r="AD1180">
            <v>0.87216018482864843</v>
          </cell>
        </row>
        <row r="1181">
          <cell r="Z1181">
            <v>36472</v>
          </cell>
          <cell r="AA1181">
            <v>99.83</v>
          </cell>
          <cell r="AB1181">
            <v>0.99829999999999997</v>
          </cell>
          <cell r="AC1181" t="e">
            <v>#N/A</v>
          </cell>
          <cell r="AD1181" t="e">
            <v>#N/A</v>
          </cell>
        </row>
        <row r="1182">
          <cell r="Z1182">
            <v>36473</v>
          </cell>
          <cell r="AA1182">
            <v>106.01</v>
          </cell>
          <cell r="AB1182">
            <v>1.0601</v>
          </cell>
          <cell r="AC1182" t="e">
            <v>#N/A</v>
          </cell>
          <cell r="AD1182" t="e">
            <v>#N/A</v>
          </cell>
        </row>
        <row r="1183">
          <cell r="Z1183">
            <v>36474</v>
          </cell>
          <cell r="AA1183">
            <v>110.98</v>
          </cell>
          <cell r="AB1183">
            <v>1.1098000000000001</v>
          </cell>
          <cell r="AC1183">
            <v>24.5</v>
          </cell>
          <cell r="AD1183">
            <v>0.94339622641509435</v>
          </cell>
        </row>
        <row r="1184">
          <cell r="Z1184">
            <v>36475</v>
          </cell>
          <cell r="AA1184">
            <v>113.03</v>
          </cell>
          <cell r="AB1184">
            <v>1.1303000000000001</v>
          </cell>
          <cell r="AC1184">
            <v>24.75</v>
          </cell>
          <cell r="AD1184">
            <v>0.95302271852137088</v>
          </cell>
        </row>
        <row r="1185">
          <cell r="Z1185">
            <v>36476</v>
          </cell>
          <cell r="AA1185">
            <v>111.56</v>
          </cell>
          <cell r="AB1185">
            <v>1.1155999999999999</v>
          </cell>
          <cell r="AC1185">
            <v>24.5</v>
          </cell>
          <cell r="AD1185">
            <v>0.94339622641509435</v>
          </cell>
        </row>
        <row r="1186">
          <cell r="Z1186">
            <v>36479</v>
          </cell>
          <cell r="AA1186">
            <v>112.87</v>
          </cell>
          <cell r="AB1186">
            <v>1.1287</v>
          </cell>
          <cell r="AC1186">
            <v>25</v>
          </cell>
          <cell r="AD1186">
            <v>0.9626492106276473</v>
          </cell>
        </row>
        <row r="1187">
          <cell r="Z1187">
            <v>36480</v>
          </cell>
          <cell r="AA1187">
            <v>115.32</v>
          </cell>
          <cell r="AB1187">
            <v>1.1532</v>
          </cell>
          <cell r="AC1187">
            <v>26</v>
          </cell>
          <cell r="AD1187">
            <v>1.0011551790527533</v>
          </cell>
        </row>
        <row r="1188">
          <cell r="Z1188">
            <v>36481</v>
          </cell>
          <cell r="AA1188">
            <v>116.08</v>
          </cell>
          <cell r="AB1188">
            <v>1.1608000000000001</v>
          </cell>
          <cell r="AC1188">
            <v>27.5</v>
          </cell>
          <cell r="AD1188">
            <v>1.058914131690412</v>
          </cell>
        </row>
        <row r="1189">
          <cell r="Z1189">
            <v>36482</v>
          </cell>
          <cell r="AA1189">
            <v>113.9</v>
          </cell>
          <cell r="AB1189">
            <v>1.139</v>
          </cell>
          <cell r="AC1189">
            <v>27.05</v>
          </cell>
          <cell r="AD1189">
            <v>1.0415864458991144</v>
          </cell>
        </row>
        <row r="1190">
          <cell r="Z1190">
            <v>36483</v>
          </cell>
          <cell r="AA1190">
            <v>118.26</v>
          </cell>
          <cell r="AB1190">
            <v>1.1826000000000001</v>
          </cell>
          <cell r="AC1190">
            <v>29</v>
          </cell>
          <cell r="AD1190">
            <v>1.116673084328071</v>
          </cell>
        </row>
        <row r="1191">
          <cell r="Z1191">
            <v>36486</v>
          </cell>
          <cell r="AA1191">
            <v>120.92</v>
          </cell>
          <cell r="AB1191">
            <v>1.2092000000000001</v>
          </cell>
          <cell r="AC1191">
            <v>32.1</v>
          </cell>
          <cell r="AD1191">
            <v>1.2360415864458991</v>
          </cell>
        </row>
        <row r="1192">
          <cell r="Z1192">
            <v>36487</v>
          </cell>
          <cell r="AA1192">
            <v>124.91</v>
          </cell>
          <cell r="AB1192">
            <v>1.2490999999999999</v>
          </cell>
          <cell r="AC1192">
            <v>32.5</v>
          </cell>
          <cell r="AD1192">
            <v>1.2514439738159415</v>
          </cell>
        </row>
        <row r="1193">
          <cell r="Z1193">
            <v>36488</v>
          </cell>
          <cell r="AA1193">
            <v>119.5</v>
          </cell>
          <cell r="AB1193">
            <v>1.1950000000000001</v>
          </cell>
          <cell r="AC1193">
            <v>30.75</v>
          </cell>
          <cell r="AD1193">
            <v>1.1840585290720063</v>
          </cell>
        </row>
        <row r="1194">
          <cell r="Z1194">
            <v>36489</v>
          </cell>
          <cell r="AA1194">
            <v>120.06</v>
          </cell>
          <cell r="AB1194">
            <v>1.2006000000000001</v>
          </cell>
          <cell r="AC1194">
            <v>30</v>
          </cell>
          <cell r="AD1194">
            <v>1.1551790527531769</v>
          </cell>
        </row>
        <row r="1195">
          <cell r="Z1195">
            <v>36490</v>
          </cell>
          <cell r="AA1195">
            <v>119.75</v>
          </cell>
          <cell r="AB1195">
            <v>1.1975</v>
          </cell>
          <cell r="AC1195" t="e">
            <v>#N/A</v>
          </cell>
          <cell r="AD1195" t="e">
            <v>#N/A</v>
          </cell>
        </row>
        <row r="1196">
          <cell r="Z1196">
            <v>36493</v>
          </cell>
          <cell r="AA1196">
            <v>116.64</v>
          </cell>
          <cell r="AB1196">
            <v>1.1664000000000001</v>
          </cell>
          <cell r="AC1196">
            <v>29.9</v>
          </cell>
          <cell r="AD1196">
            <v>1.1513284559106662</v>
          </cell>
        </row>
        <row r="1197">
          <cell r="Z1197">
            <v>36494</v>
          </cell>
          <cell r="AA1197">
            <v>112.36</v>
          </cell>
          <cell r="AB1197">
            <v>1.1235999999999999</v>
          </cell>
          <cell r="AC1197">
            <v>28.8</v>
          </cell>
          <cell r="AD1197">
            <v>1.1089718906430497</v>
          </cell>
        </row>
        <row r="1198">
          <cell r="Z1198">
            <v>36495</v>
          </cell>
          <cell r="AA1198">
            <v>113.41</v>
          </cell>
          <cell r="AB1198">
            <v>1.1340999999999999</v>
          </cell>
          <cell r="AC1198">
            <v>28.9</v>
          </cell>
          <cell r="AD1198">
            <v>1.1128224874855603</v>
          </cell>
        </row>
        <row r="1199">
          <cell r="Z1199">
            <v>36496</v>
          </cell>
          <cell r="AA1199">
            <v>114.75</v>
          </cell>
          <cell r="AB1199">
            <v>1.1475</v>
          </cell>
          <cell r="AC1199">
            <v>30.5</v>
          </cell>
          <cell r="AD1199">
            <v>1.1744320369657297</v>
          </cell>
        </row>
        <row r="1200">
          <cell r="Z1200">
            <v>36497</v>
          </cell>
          <cell r="AA1200">
            <v>118.17</v>
          </cell>
          <cell r="AB1200">
            <v>1.1817</v>
          </cell>
          <cell r="AC1200">
            <v>31.9</v>
          </cell>
          <cell r="AD1200">
            <v>1.228340392760878</v>
          </cell>
        </row>
        <row r="1201">
          <cell r="Z1201">
            <v>36500</v>
          </cell>
          <cell r="AA1201">
            <v>118.15</v>
          </cell>
          <cell r="AB1201">
            <v>1.1815</v>
          </cell>
          <cell r="AC1201">
            <v>31.6</v>
          </cell>
          <cell r="AD1201">
            <v>1.2167886022333463</v>
          </cell>
        </row>
        <row r="1202">
          <cell r="Z1202">
            <v>36501</v>
          </cell>
          <cell r="AA1202">
            <v>113.14</v>
          </cell>
          <cell r="AB1202">
            <v>1.1314</v>
          </cell>
          <cell r="AC1202">
            <v>28.6</v>
          </cell>
          <cell r="AD1202">
            <v>1.1012706969580286</v>
          </cell>
        </row>
        <row r="1203">
          <cell r="Z1203">
            <v>36502</v>
          </cell>
          <cell r="AA1203">
            <v>110.45</v>
          </cell>
          <cell r="AB1203">
            <v>1.1045</v>
          </cell>
          <cell r="AC1203">
            <v>27</v>
          </cell>
          <cell r="AD1203">
            <v>1.0396611474778592</v>
          </cell>
        </row>
        <row r="1204">
          <cell r="Z1204">
            <v>36503</v>
          </cell>
          <cell r="AA1204">
            <v>110.36</v>
          </cell>
          <cell r="AB1204">
            <v>1.1035999999999999</v>
          </cell>
          <cell r="AC1204">
            <v>27.4</v>
          </cell>
          <cell r="AD1204">
            <v>1.0550635348479014</v>
          </cell>
        </row>
        <row r="1205">
          <cell r="Z1205">
            <v>36504</v>
          </cell>
          <cell r="AA1205">
            <v>107.57</v>
          </cell>
          <cell r="AB1205">
            <v>1.0756999999999999</v>
          </cell>
          <cell r="AC1205">
            <v>26.25</v>
          </cell>
          <cell r="AD1205">
            <v>1.0107816711590296</v>
          </cell>
        </row>
        <row r="1206">
          <cell r="Z1206">
            <v>36507</v>
          </cell>
          <cell r="AA1206">
            <v>107.57</v>
          </cell>
          <cell r="AB1206">
            <v>1.0756999999999999</v>
          </cell>
          <cell r="AC1206" t="e">
            <v>#N/A</v>
          </cell>
          <cell r="AD1206" t="e">
            <v>#N/A</v>
          </cell>
        </row>
        <row r="1207">
          <cell r="Z1207">
            <v>36508</v>
          </cell>
          <cell r="AA1207">
            <v>109.03</v>
          </cell>
          <cell r="AB1207">
            <v>1.0903</v>
          </cell>
          <cell r="AC1207">
            <v>26.1</v>
          </cell>
          <cell r="AD1207">
            <v>1.005005775895264</v>
          </cell>
        </row>
        <row r="1208">
          <cell r="Z1208">
            <v>36509</v>
          </cell>
          <cell r="AA1208">
            <v>118.03</v>
          </cell>
          <cell r="AB1208">
            <v>1.1802999999999999</v>
          </cell>
          <cell r="AC1208">
            <v>29</v>
          </cell>
          <cell r="AD1208">
            <v>1.116673084328071</v>
          </cell>
        </row>
        <row r="1209">
          <cell r="Z1209">
            <v>36510</v>
          </cell>
          <cell r="AA1209">
            <v>118.46</v>
          </cell>
          <cell r="AB1209">
            <v>1.1845999999999999</v>
          </cell>
          <cell r="AC1209">
            <v>29.75</v>
          </cell>
          <cell r="AD1209">
            <v>1.1455525606469004</v>
          </cell>
        </row>
        <row r="1210">
          <cell r="Z1210">
            <v>36511</v>
          </cell>
          <cell r="AA1210">
            <v>120.21</v>
          </cell>
          <cell r="AB1210">
            <v>1.2020999999999999</v>
          </cell>
          <cell r="AC1210">
            <v>30.2</v>
          </cell>
          <cell r="AD1210">
            <v>1.162880246438198</v>
          </cell>
        </row>
        <row r="1211">
          <cell r="Z1211">
            <v>36514</v>
          </cell>
          <cell r="AA1211">
            <v>132.16999999999999</v>
          </cell>
          <cell r="AB1211">
            <v>1.3216999999999999</v>
          </cell>
          <cell r="AC1211">
            <v>31.75</v>
          </cell>
          <cell r="AD1211">
            <v>1.2225644974971122</v>
          </cell>
        </row>
        <row r="1212">
          <cell r="Z1212">
            <v>36515</v>
          </cell>
          <cell r="AA1212">
            <v>142.66999999999999</v>
          </cell>
          <cell r="AB1212">
            <v>1.4266999999999999</v>
          </cell>
          <cell r="AC1212">
            <v>35.25</v>
          </cell>
          <cell r="AD1212">
            <v>1.3573353869849827</v>
          </cell>
        </row>
        <row r="1213">
          <cell r="Z1213">
            <v>36516</v>
          </cell>
          <cell r="AA1213">
            <v>146.06</v>
          </cell>
          <cell r="AB1213">
            <v>1.4606000000000001</v>
          </cell>
          <cell r="AC1213">
            <v>35.6</v>
          </cell>
          <cell r="AD1213">
            <v>1.3708124759337699</v>
          </cell>
        </row>
        <row r="1214">
          <cell r="Z1214">
            <v>36517</v>
          </cell>
          <cell r="AA1214">
            <v>147.29</v>
          </cell>
          <cell r="AB1214">
            <v>1.4728999999999999</v>
          </cell>
          <cell r="AC1214">
            <v>35.75</v>
          </cell>
          <cell r="AD1214">
            <v>1.3765883711975357</v>
          </cell>
        </row>
        <row r="1215">
          <cell r="Z1215">
            <v>36518</v>
          </cell>
          <cell r="AA1215">
            <v>150.71</v>
          </cell>
          <cell r="AB1215">
            <v>1.5071000000000001</v>
          </cell>
          <cell r="AC1215">
            <v>36</v>
          </cell>
          <cell r="AD1215">
            <v>1.3862148633038121</v>
          </cell>
        </row>
        <row r="1216">
          <cell r="Z1216">
            <v>36521</v>
          </cell>
          <cell r="AA1216">
            <v>156.61000000000001</v>
          </cell>
          <cell r="AB1216">
            <v>1.5661</v>
          </cell>
          <cell r="AC1216">
            <v>37</v>
          </cell>
          <cell r="AD1216">
            <v>1.4247208317289179</v>
          </cell>
        </row>
        <row r="1217">
          <cell r="Z1217">
            <v>36522</v>
          </cell>
          <cell r="AA1217">
            <v>151.72999999999999</v>
          </cell>
          <cell r="AB1217">
            <v>1.5172999999999999</v>
          </cell>
          <cell r="AC1217">
            <v>38.9</v>
          </cell>
          <cell r="AD1217">
            <v>1.4978821717366191</v>
          </cell>
        </row>
        <row r="1218">
          <cell r="Z1218">
            <v>36529</v>
          </cell>
          <cell r="AA1218">
            <v>151.72999999999999</v>
          </cell>
          <cell r="AB1218">
            <v>1.5172999999999999</v>
          </cell>
          <cell r="AC1218" t="e">
            <v>#N/A</v>
          </cell>
          <cell r="AD1218" t="e">
            <v>#N/A</v>
          </cell>
        </row>
        <row r="1219">
          <cell r="Z1219">
            <v>36530</v>
          </cell>
          <cell r="AA1219">
            <v>179.01</v>
          </cell>
          <cell r="AB1219">
            <v>1.7900999999999998</v>
          </cell>
          <cell r="AC1219">
            <v>46</v>
          </cell>
          <cell r="AD1219">
            <v>1.771274547554871</v>
          </cell>
        </row>
        <row r="1220">
          <cell r="Z1220">
            <v>36531</v>
          </cell>
          <cell r="AA1220">
            <v>185.52</v>
          </cell>
          <cell r="AB1220">
            <v>1.8552000000000002</v>
          </cell>
          <cell r="AC1220">
            <v>44.75</v>
          </cell>
          <cell r="AD1220">
            <v>1.7231420870234888</v>
          </cell>
        </row>
        <row r="1221">
          <cell r="Z1221">
            <v>36532</v>
          </cell>
          <cell r="AA1221">
            <v>185.52</v>
          </cell>
          <cell r="AB1221">
            <v>1.8552000000000002</v>
          </cell>
          <cell r="AC1221" t="e">
            <v>#N/A</v>
          </cell>
          <cell r="AD1221" t="e">
            <v>#N/A</v>
          </cell>
        </row>
        <row r="1222">
          <cell r="Z1222">
            <v>36535</v>
          </cell>
          <cell r="AA1222">
            <v>192.25</v>
          </cell>
          <cell r="AB1222">
            <v>1.9225000000000001</v>
          </cell>
          <cell r="AC1222">
            <v>47.1</v>
          </cell>
          <cell r="AD1222">
            <v>1.8136311128224876</v>
          </cell>
        </row>
        <row r="1223">
          <cell r="Z1223">
            <v>36536</v>
          </cell>
          <cell r="AA1223">
            <v>182.33</v>
          </cell>
          <cell r="AB1223">
            <v>1.8233000000000001</v>
          </cell>
          <cell r="AC1223">
            <v>40</v>
          </cell>
          <cell r="AD1223">
            <v>1.5402387370042356</v>
          </cell>
        </row>
        <row r="1224">
          <cell r="Z1224">
            <v>36537</v>
          </cell>
          <cell r="AA1224">
            <v>189.2</v>
          </cell>
          <cell r="AB1224">
            <v>1.8919999999999999</v>
          </cell>
          <cell r="AC1224">
            <v>44</v>
          </cell>
          <cell r="AD1224">
            <v>1.6942626107046592</v>
          </cell>
        </row>
        <row r="1225">
          <cell r="Z1225">
            <v>36538</v>
          </cell>
          <cell r="AA1225">
            <v>195.86</v>
          </cell>
          <cell r="AB1225">
            <v>1.9586000000000001</v>
          </cell>
          <cell r="AC1225">
            <v>50.2</v>
          </cell>
          <cell r="AD1225">
            <v>1.9329996149403159</v>
          </cell>
        </row>
        <row r="1226">
          <cell r="Z1226">
            <v>36539</v>
          </cell>
          <cell r="AA1226">
            <v>202.71</v>
          </cell>
          <cell r="AB1226">
            <v>2.0270999999999999</v>
          </cell>
          <cell r="AC1226">
            <v>51.05</v>
          </cell>
          <cell r="AD1226">
            <v>1.9657296881016557</v>
          </cell>
        </row>
        <row r="1227">
          <cell r="Z1227">
            <v>36542</v>
          </cell>
          <cell r="AA1227">
            <v>197.91</v>
          </cell>
          <cell r="AB1227">
            <v>1.9790999999999999</v>
          </cell>
          <cell r="AC1227">
            <v>49.3</v>
          </cell>
          <cell r="AD1227">
            <v>1.8983442433577205</v>
          </cell>
        </row>
        <row r="1228">
          <cell r="Z1228">
            <v>36543</v>
          </cell>
          <cell r="AA1228">
            <v>194.58</v>
          </cell>
          <cell r="AB1228">
            <v>1.9458000000000002</v>
          </cell>
          <cell r="AC1228">
            <v>48</v>
          </cell>
          <cell r="AD1228">
            <v>1.8482864844050828</v>
          </cell>
        </row>
        <row r="1229">
          <cell r="Z1229">
            <v>36544</v>
          </cell>
          <cell r="AA1229">
            <v>183.63</v>
          </cell>
          <cell r="AB1229">
            <v>1.8363</v>
          </cell>
          <cell r="AC1229">
            <v>41.5</v>
          </cell>
          <cell r="AD1229">
            <v>1.5979976896418946</v>
          </cell>
        </row>
        <row r="1230">
          <cell r="Z1230">
            <v>36545</v>
          </cell>
          <cell r="AA1230">
            <v>192.16</v>
          </cell>
          <cell r="AB1230">
            <v>1.9216</v>
          </cell>
          <cell r="AC1230">
            <v>46.8</v>
          </cell>
          <cell r="AD1230">
            <v>1.8020793222949556</v>
          </cell>
        </row>
        <row r="1231">
          <cell r="Z1231">
            <v>36546</v>
          </cell>
          <cell r="AA1231">
            <v>202.14</v>
          </cell>
          <cell r="AB1231">
            <v>2.0213999999999999</v>
          </cell>
          <cell r="AC1231">
            <v>48.7</v>
          </cell>
          <cell r="AD1231">
            <v>1.8752406623026572</v>
          </cell>
        </row>
        <row r="1232">
          <cell r="Z1232">
            <v>36549</v>
          </cell>
          <cell r="AA1232">
            <v>194.51</v>
          </cell>
          <cell r="AB1232">
            <v>1.9450999999999998</v>
          </cell>
          <cell r="AC1232">
            <v>46</v>
          </cell>
          <cell r="AD1232">
            <v>1.771274547554871</v>
          </cell>
        </row>
        <row r="1233">
          <cell r="Z1233">
            <v>36550</v>
          </cell>
          <cell r="AA1233">
            <v>183.76</v>
          </cell>
          <cell r="AB1233">
            <v>1.8375999999999999</v>
          </cell>
          <cell r="AC1233">
            <v>42.5</v>
          </cell>
          <cell r="AD1233">
            <v>1.6365036580670005</v>
          </cell>
        </row>
        <row r="1234">
          <cell r="Z1234">
            <v>36551</v>
          </cell>
          <cell r="AA1234">
            <v>182.3</v>
          </cell>
          <cell r="AB1234">
            <v>1.8230000000000002</v>
          </cell>
          <cell r="AC1234">
            <v>43.75</v>
          </cell>
          <cell r="AD1234">
            <v>1.6846361185983829</v>
          </cell>
        </row>
        <row r="1235">
          <cell r="Z1235">
            <v>36552</v>
          </cell>
          <cell r="AA1235">
            <v>188.47</v>
          </cell>
          <cell r="AB1235">
            <v>1.8847</v>
          </cell>
          <cell r="AC1235">
            <v>46</v>
          </cell>
          <cell r="AD1235">
            <v>1.771274547554871</v>
          </cell>
        </row>
        <row r="1236">
          <cell r="Z1236">
            <v>36553</v>
          </cell>
          <cell r="AA1236">
            <v>181.84</v>
          </cell>
          <cell r="AB1236">
            <v>1.8184</v>
          </cell>
          <cell r="AC1236">
            <v>46</v>
          </cell>
          <cell r="AD1236">
            <v>1.771274547554871</v>
          </cell>
        </row>
        <row r="1237">
          <cell r="Z1237">
            <v>36556</v>
          </cell>
          <cell r="AA1237">
            <v>172.31</v>
          </cell>
          <cell r="AB1237">
            <v>1.7231000000000001</v>
          </cell>
          <cell r="AC1237">
            <v>40.5</v>
          </cell>
          <cell r="AD1237">
            <v>1.5594917212167887</v>
          </cell>
        </row>
        <row r="1238">
          <cell r="Z1238">
            <v>36557</v>
          </cell>
          <cell r="AA1238">
            <v>171.29</v>
          </cell>
          <cell r="AB1238">
            <v>1.7128999999999999</v>
          </cell>
          <cell r="AC1238">
            <v>41</v>
          </cell>
          <cell r="AD1238">
            <v>1.5787447054293415</v>
          </cell>
        </row>
        <row r="1239">
          <cell r="Z1239">
            <v>36558</v>
          </cell>
          <cell r="AA1239">
            <v>168.92</v>
          </cell>
          <cell r="AB1239">
            <v>1.6891999999999998</v>
          </cell>
          <cell r="AC1239">
            <v>40.5</v>
          </cell>
          <cell r="AD1239">
            <v>1.5594917212167887</v>
          </cell>
        </row>
        <row r="1240">
          <cell r="Z1240">
            <v>36559</v>
          </cell>
          <cell r="AA1240">
            <v>173.23</v>
          </cell>
          <cell r="AB1240">
            <v>1.7323</v>
          </cell>
          <cell r="AC1240">
            <v>42.25</v>
          </cell>
          <cell r="AD1240">
            <v>1.626877165960724</v>
          </cell>
        </row>
        <row r="1241">
          <cell r="Z1241">
            <v>36563</v>
          </cell>
          <cell r="AA1241">
            <v>178.13</v>
          </cell>
          <cell r="AB1241">
            <v>1.7812999999999999</v>
          </cell>
          <cell r="AC1241">
            <v>43</v>
          </cell>
          <cell r="AD1241">
            <v>1.6557566422795533</v>
          </cell>
        </row>
        <row r="1242">
          <cell r="Z1242">
            <v>36564</v>
          </cell>
          <cell r="AA1242">
            <v>186.25</v>
          </cell>
          <cell r="AB1242">
            <v>1.8625</v>
          </cell>
          <cell r="AC1242">
            <v>44.5</v>
          </cell>
          <cell r="AD1242">
            <v>1.7135155949172123</v>
          </cell>
        </row>
        <row r="1243">
          <cell r="Z1243">
            <v>36565</v>
          </cell>
          <cell r="AA1243">
            <v>193.24</v>
          </cell>
          <cell r="AB1243">
            <v>1.9324000000000001</v>
          </cell>
          <cell r="AC1243">
            <v>45.75</v>
          </cell>
          <cell r="AD1243">
            <v>1.7616480554485947</v>
          </cell>
        </row>
        <row r="1244">
          <cell r="Z1244">
            <v>36566</v>
          </cell>
          <cell r="AA1244">
            <v>189.33</v>
          </cell>
          <cell r="AB1244">
            <v>1.8933000000000002</v>
          </cell>
          <cell r="AC1244">
            <v>46.25</v>
          </cell>
          <cell r="AD1244">
            <v>1.7809010396611475</v>
          </cell>
        </row>
        <row r="1245">
          <cell r="Z1245">
            <v>36567</v>
          </cell>
          <cell r="AA1245">
            <v>187.61</v>
          </cell>
          <cell r="AB1245">
            <v>1.8761000000000001</v>
          </cell>
          <cell r="AC1245">
            <v>45.75</v>
          </cell>
          <cell r="AD1245">
            <v>1.7616480554485947</v>
          </cell>
        </row>
        <row r="1246">
          <cell r="Z1246">
            <v>36570</v>
          </cell>
          <cell r="AA1246">
            <v>187.29</v>
          </cell>
          <cell r="AB1246">
            <v>1.8729</v>
          </cell>
          <cell r="AC1246">
            <v>46.25</v>
          </cell>
          <cell r="AD1246">
            <v>1.7809010396611475</v>
          </cell>
        </row>
        <row r="1247">
          <cell r="Z1247">
            <v>36571</v>
          </cell>
          <cell r="AA1247">
            <v>179.18</v>
          </cell>
          <cell r="AB1247">
            <v>1.7918000000000001</v>
          </cell>
          <cell r="AC1247">
            <v>44.75</v>
          </cell>
          <cell r="AD1247">
            <v>1.7231420870234888</v>
          </cell>
        </row>
        <row r="1248">
          <cell r="Z1248">
            <v>36572</v>
          </cell>
          <cell r="AA1248">
            <v>180.26</v>
          </cell>
          <cell r="AB1248">
            <v>1.8026</v>
          </cell>
          <cell r="AC1248">
            <v>46</v>
          </cell>
          <cell r="AD1248">
            <v>1.771274547554871</v>
          </cell>
        </row>
        <row r="1249">
          <cell r="Z1249">
            <v>36573</v>
          </cell>
          <cell r="AA1249">
            <v>182.26</v>
          </cell>
          <cell r="AB1249">
            <v>1.8226</v>
          </cell>
          <cell r="AC1249">
            <v>47.9</v>
          </cell>
          <cell r="AD1249">
            <v>1.8444358875625722</v>
          </cell>
        </row>
        <row r="1250">
          <cell r="Z1250">
            <v>36574</v>
          </cell>
          <cell r="AA1250">
            <v>179.82</v>
          </cell>
          <cell r="AB1250">
            <v>1.7982</v>
          </cell>
          <cell r="AC1250">
            <v>47.5</v>
          </cell>
          <cell r="AD1250">
            <v>1.82903350019253</v>
          </cell>
        </row>
        <row r="1251">
          <cell r="Z1251">
            <v>36577</v>
          </cell>
          <cell r="AA1251">
            <v>176.63</v>
          </cell>
          <cell r="AB1251">
            <v>1.7663</v>
          </cell>
          <cell r="AC1251">
            <v>47</v>
          </cell>
          <cell r="AD1251">
            <v>1.8097805159799769</v>
          </cell>
        </row>
        <row r="1252">
          <cell r="Z1252">
            <v>36578</v>
          </cell>
          <cell r="AA1252">
            <v>178.37</v>
          </cell>
          <cell r="AB1252">
            <v>1.7837000000000001</v>
          </cell>
          <cell r="AC1252">
            <v>47.5</v>
          </cell>
          <cell r="AD1252">
            <v>1.82903350019253</v>
          </cell>
        </row>
        <row r="1253">
          <cell r="Z1253">
            <v>36579</v>
          </cell>
          <cell r="AA1253">
            <v>181.13</v>
          </cell>
          <cell r="AB1253">
            <v>1.8112999999999999</v>
          </cell>
          <cell r="AC1253">
            <v>48.55</v>
          </cell>
          <cell r="AD1253">
            <v>1.8694647670388911</v>
          </cell>
        </row>
        <row r="1254">
          <cell r="Z1254">
            <v>36580</v>
          </cell>
          <cell r="AA1254">
            <v>182.88</v>
          </cell>
          <cell r="AB1254">
            <v>1.8288</v>
          </cell>
          <cell r="AC1254">
            <v>49.85</v>
          </cell>
          <cell r="AD1254">
            <v>1.9195225259915287</v>
          </cell>
        </row>
        <row r="1255">
          <cell r="Z1255">
            <v>36581</v>
          </cell>
          <cell r="AA1255">
            <v>174.21</v>
          </cell>
          <cell r="AB1255">
            <v>1.7421</v>
          </cell>
          <cell r="AC1255" t="e">
            <v>#N/A</v>
          </cell>
          <cell r="AD1255" t="e">
            <v>#N/A</v>
          </cell>
        </row>
        <row r="1256">
          <cell r="Z1256">
            <v>36584</v>
          </cell>
          <cell r="AA1256">
            <v>164.32</v>
          </cell>
          <cell r="AB1256">
            <v>1.6432</v>
          </cell>
          <cell r="AC1256">
            <v>46.05</v>
          </cell>
          <cell r="AD1256">
            <v>1.7731998459761262</v>
          </cell>
        </row>
        <row r="1257">
          <cell r="Z1257">
            <v>36585</v>
          </cell>
          <cell r="AA1257">
            <v>170.93</v>
          </cell>
          <cell r="AB1257">
            <v>1.7093</v>
          </cell>
          <cell r="AC1257">
            <v>46.5</v>
          </cell>
          <cell r="AD1257">
            <v>1.7905275317674241</v>
          </cell>
        </row>
        <row r="1258">
          <cell r="Z1258">
            <v>36587</v>
          </cell>
          <cell r="AA1258">
            <v>184.8</v>
          </cell>
          <cell r="AB1258">
            <v>1.8480000000000001</v>
          </cell>
          <cell r="AC1258">
            <v>48</v>
          </cell>
          <cell r="AD1258">
            <v>1.8482864844050828</v>
          </cell>
        </row>
        <row r="1259">
          <cell r="Z1259">
            <v>36588</v>
          </cell>
          <cell r="AA1259">
            <v>189.93</v>
          </cell>
          <cell r="AB1259">
            <v>1.8993</v>
          </cell>
          <cell r="AC1259">
            <v>48.5</v>
          </cell>
          <cell r="AD1259">
            <v>1.8675394686176359</v>
          </cell>
        </row>
        <row r="1260">
          <cell r="Z1260">
            <v>36591</v>
          </cell>
          <cell r="AA1260">
            <v>190.87</v>
          </cell>
          <cell r="AB1260">
            <v>1.9087000000000001</v>
          </cell>
          <cell r="AC1260">
            <v>49.4</v>
          </cell>
          <cell r="AD1260">
            <v>1.9021948402002311</v>
          </cell>
        </row>
        <row r="1261">
          <cell r="Z1261">
            <v>36592</v>
          </cell>
          <cell r="AA1261">
            <v>197.33</v>
          </cell>
          <cell r="AB1261">
            <v>1.9733000000000001</v>
          </cell>
          <cell r="AC1261">
            <v>50</v>
          </cell>
          <cell r="AD1261">
            <v>1.9252984212552946</v>
          </cell>
        </row>
        <row r="1262">
          <cell r="Z1262">
            <v>36593</v>
          </cell>
          <cell r="AA1262">
            <v>197.33</v>
          </cell>
          <cell r="AB1262">
            <v>1.9733000000000001</v>
          </cell>
          <cell r="AC1262" t="e">
            <v>#N/A</v>
          </cell>
          <cell r="AD1262" t="e">
            <v>#N/A</v>
          </cell>
        </row>
        <row r="1263">
          <cell r="Z1263">
            <v>36594</v>
          </cell>
          <cell r="AA1263">
            <v>211.25</v>
          </cell>
          <cell r="AB1263">
            <v>2.1124999999999998</v>
          </cell>
          <cell r="AC1263">
            <v>54</v>
          </cell>
          <cell r="AD1263">
            <v>2.0793222949557184</v>
          </cell>
        </row>
        <row r="1264">
          <cell r="Z1264">
            <v>36595</v>
          </cell>
          <cell r="AA1264">
            <v>224.82</v>
          </cell>
          <cell r="AB1264">
            <v>2.2481999999999998</v>
          </cell>
          <cell r="AC1264">
            <v>57</v>
          </cell>
          <cell r="AD1264">
            <v>2.1948402002310359</v>
          </cell>
        </row>
        <row r="1265">
          <cell r="Z1265">
            <v>36598</v>
          </cell>
          <cell r="AA1265">
            <v>209.67</v>
          </cell>
          <cell r="AB1265">
            <v>2.0966999999999998</v>
          </cell>
          <cell r="AC1265">
            <v>54.43</v>
          </cell>
          <cell r="AD1265">
            <v>2.0958798613785139</v>
          </cell>
        </row>
        <row r="1266">
          <cell r="Z1266">
            <v>36599</v>
          </cell>
          <cell r="AA1266">
            <v>223.07</v>
          </cell>
          <cell r="AB1266">
            <v>2.2307000000000001</v>
          </cell>
          <cell r="AC1266">
            <v>55.25</v>
          </cell>
          <cell r="AD1266">
            <v>2.1274547554871006</v>
          </cell>
        </row>
        <row r="1267">
          <cell r="Z1267">
            <v>36600</v>
          </cell>
          <cell r="AA1267">
            <v>222.4</v>
          </cell>
          <cell r="AB1267">
            <v>2.2240000000000002</v>
          </cell>
          <cell r="AC1267">
            <v>52.5</v>
          </cell>
          <cell r="AD1267">
            <v>2.0215633423180592</v>
          </cell>
        </row>
        <row r="1268">
          <cell r="Z1268">
            <v>36601</v>
          </cell>
          <cell r="AA1268">
            <v>222.48</v>
          </cell>
          <cell r="AB1268">
            <v>2.2248000000000001</v>
          </cell>
          <cell r="AC1268">
            <v>50.75</v>
          </cell>
          <cell r="AD1268">
            <v>1.954177897574124</v>
          </cell>
        </row>
        <row r="1269">
          <cell r="Z1269">
            <v>36602</v>
          </cell>
          <cell r="AA1269">
            <v>223.85</v>
          </cell>
          <cell r="AB1269">
            <v>2.2385000000000002</v>
          </cell>
          <cell r="AC1269">
            <v>51</v>
          </cell>
          <cell r="AD1269">
            <v>1.9638043896804005</v>
          </cell>
        </row>
        <row r="1270">
          <cell r="Z1270">
            <v>36605</v>
          </cell>
          <cell r="AA1270">
            <v>215.85</v>
          </cell>
          <cell r="AB1270">
            <v>2.1585000000000001</v>
          </cell>
          <cell r="AC1270" t="e">
            <v>#N/A</v>
          </cell>
          <cell r="AD1270" t="e">
            <v>#N/A</v>
          </cell>
        </row>
        <row r="1271">
          <cell r="Z1271">
            <v>36606</v>
          </cell>
          <cell r="AA1271">
            <v>212.57</v>
          </cell>
          <cell r="AB1271">
            <v>2.1257000000000001</v>
          </cell>
          <cell r="AC1271">
            <v>49.5</v>
          </cell>
          <cell r="AD1271">
            <v>1.9060454370427418</v>
          </cell>
        </row>
        <row r="1272">
          <cell r="Z1272">
            <v>36607</v>
          </cell>
          <cell r="AA1272">
            <v>222.4</v>
          </cell>
          <cell r="AB1272">
            <v>2.2240000000000002</v>
          </cell>
          <cell r="AC1272">
            <v>53.4</v>
          </cell>
          <cell r="AD1272">
            <v>2.0562187139006545</v>
          </cell>
        </row>
        <row r="1273">
          <cell r="Z1273">
            <v>36608</v>
          </cell>
          <cell r="AA1273">
            <v>231.65</v>
          </cell>
          <cell r="AB1273">
            <v>2.3165</v>
          </cell>
          <cell r="AC1273">
            <v>54</v>
          </cell>
          <cell r="AD1273">
            <v>2.0793222949557184</v>
          </cell>
        </row>
        <row r="1274">
          <cell r="Z1274">
            <v>36609</v>
          </cell>
          <cell r="AA1274">
            <v>243.92</v>
          </cell>
          <cell r="AB1274">
            <v>2.4392</v>
          </cell>
          <cell r="AC1274">
            <v>54.15</v>
          </cell>
          <cell r="AD1274">
            <v>2.0850981902194841</v>
          </cell>
        </row>
        <row r="1275">
          <cell r="Z1275">
            <v>36612</v>
          </cell>
          <cell r="AA1275">
            <v>239.86</v>
          </cell>
          <cell r="AB1275">
            <v>2.3986000000000001</v>
          </cell>
          <cell r="AC1275">
            <v>51.75</v>
          </cell>
          <cell r="AD1275">
            <v>1.9926838659992299</v>
          </cell>
        </row>
        <row r="1276">
          <cell r="Z1276">
            <v>36613</v>
          </cell>
          <cell r="AA1276">
            <v>229.88</v>
          </cell>
          <cell r="AB1276">
            <v>2.2988</v>
          </cell>
          <cell r="AC1276">
            <v>49.7</v>
          </cell>
          <cell r="AD1276">
            <v>1.9137466307277631</v>
          </cell>
        </row>
        <row r="1277">
          <cell r="Z1277">
            <v>36614</v>
          </cell>
          <cell r="AA1277">
            <v>232.45</v>
          </cell>
          <cell r="AB1277">
            <v>2.3245</v>
          </cell>
          <cell r="AC1277" t="e">
            <v>#N/A</v>
          </cell>
          <cell r="AD1277" t="e">
            <v>#N/A</v>
          </cell>
        </row>
        <row r="1278">
          <cell r="Z1278">
            <v>36615</v>
          </cell>
          <cell r="AA1278">
            <v>223.92</v>
          </cell>
          <cell r="AB1278">
            <v>2.2391999999999999</v>
          </cell>
          <cell r="AC1278">
            <v>48.5</v>
          </cell>
          <cell r="AD1278">
            <v>1.8675394686176359</v>
          </cell>
        </row>
        <row r="1279">
          <cell r="Z1279">
            <v>36616</v>
          </cell>
          <cell r="AA1279">
            <v>231.88</v>
          </cell>
          <cell r="AB1279">
            <v>2.3188</v>
          </cell>
          <cell r="AC1279">
            <v>50.4</v>
          </cell>
          <cell r="AD1279">
            <v>1.940700808625337</v>
          </cell>
        </row>
        <row r="1280">
          <cell r="Z1280">
            <v>36619</v>
          </cell>
          <cell r="AA1280">
            <v>226.22</v>
          </cell>
          <cell r="AB1280">
            <v>2.2622</v>
          </cell>
          <cell r="AC1280">
            <v>49.5</v>
          </cell>
          <cell r="AD1280">
            <v>1.9060454370427418</v>
          </cell>
        </row>
        <row r="1281">
          <cell r="Z1281">
            <v>36620</v>
          </cell>
          <cell r="AA1281">
            <v>228.17</v>
          </cell>
          <cell r="AB1281">
            <v>2.2816999999999998</v>
          </cell>
          <cell r="AC1281">
            <v>52</v>
          </cell>
          <cell r="AD1281">
            <v>2.0023103581055066</v>
          </cell>
        </row>
        <row r="1282">
          <cell r="Z1282">
            <v>36622</v>
          </cell>
          <cell r="AA1282">
            <v>222.43</v>
          </cell>
          <cell r="AB1282">
            <v>2.2242999999999999</v>
          </cell>
          <cell r="AC1282" t="e">
            <v>#N/A</v>
          </cell>
          <cell r="AD1282" t="e">
            <v>#N/A</v>
          </cell>
        </row>
        <row r="1283">
          <cell r="Z1283">
            <v>36623</v>
          </cell>
          <cell r="AA1283">
            <v>221.26</v>
          </cell>
          <cell r="AB1283">
            <v>2.2126000000000001</v>
          </cell>
          <cell r="AC1283">
            <v>49</v>
          </cell>
          <cell r="AD1283">
            <v>1.8867924528301887</v>
          </cell>
        </row>
        <row r="1284">
          <cell r="Z1284">
            <v>36626</v>
          </cell>
          <cell r="AA1284">
            <v>229.14</v>
          </cell>
          <cell r="AB1284">
            <v>2.2913999999999999</v>
          </cell>
          <cell r="AC1284">
            <v>53</v>
          </cell>
          <cell r="AD1284">
            <v>2.0408163265306123</v>
          </cell>
        </row>
        <row r="1285">
          <cell r="Z1285">
            <v>36627</v>
          </cell>
          <cell r="AA1285">
            <v>222.32</v>
          </cell>
          <cell r="AB1285">
            <v>2.2231999999999998</v>
          </cell>
          <cell r="AC1285">
            <v>52</v>
          </cell>
          <cell r="AD1285">
            <v>2.0023103581055066</v>
          </cell>
        </row>
        <row r="1286">
          <cell r="Z1286">
            <v>36628</v>
          </cell>
          <cell r="AA1286">
            <v>224.92</v>
          </cell>
          <cell r="AB1286">
            <v>2.2492000000000001</v>
          </cell>
          <cell r="AC1286">
            <v>54.1</v>
          </cell>
          <cell r="AD1286">
            <v>2.0831728917982288</v>
          </cell>
        </row>
        <row r="1287">
          <cell r="Z1287">
            <v>36630</v>
          </cell>
          <cell r="AA1287">
            <v>220.67</v>
          </cell>
          <cell r="AB1287">
            <v>2.2066999999999997</v>
          </cell>
          <cell r="AC1287">
            <v>53</v>
          </cell>
          <cell r="AD1287">
            <v>2.0408163265306123</v>
          </cell>
        </row>
        <row r="1288">
          <cell r="Z1288">
            <v>36633</v>
          </cell>
          <cell r="AA1288">
            <v>203.38</v>
          </cell>
          <cell r="AB1288">
            <v>2.0337999999999998</v>
          </cell>
          <cell r="AC1288">
            <v>45</v>
          </cell>
          <cell r="AD1288">
            <v>1.7327685791297651</v>
          </cell>
        </row>
        <row r="1289">
          <cell r="Z1289">
            <v>36634</v>
          </cell>
          <cell r="AA1289">
            <v>202.95</v>
          </cell>
          <cell r="AB1289">
            <v>2.0295000000000001</v>
          </cell>
          <cell r="AC1289">
            <v>47.6</v>
          </cell>
          <cell r="AD1289">
            <v>1.8328840970350406</v>
          </cell>
        </row>
        <row r="1290">
          <cell r="Z1290">
            <v>36635</v>
          </cell>
          <cell r="AA1290">
            <v>204.63</v>
          </cell>
          <cell r="AB1290">
            <v>2.0463</v>
          </cell>
          <cell r="AC1290">
            <v>48.6</v>
          </cell>
          <cell r="AD1290">
            <v>1.8713900654601465</v>
          </cell>
        </row>
        <row r="1291">
          <cell r="Z1291">
            <v>36636</v>
          </cell>
          <cell r="AA1291">
            <v>208.73</v>
          </cell>
          <cell r="AB1291">
            <v>2.0872999999999999</v>
          </cell>
          <cell r="AC1291">
            <v>49</v>
          </cell>
          <cell r="AD1291">
            <v>1.8867924528301887</v>
          </cell>
        </row>
        <row r="1292">
          <cell r="Z1292">
            <v>36637</v>
          </cell>
          <cell r="AA1292">
            <v>212.84</v>
          </cell>
          <cell r="AB1292">
            <v>2.1284000000000001</v>
          </cell>
          <cell r="AC1292">
            <v>50.75</v>
          </cell>
          <cell r="AD1292">
            <v>1.954177897574124</v>
          </cell>
        </row>
        <row r="1293">
          <cell r="Z1293">
            <v>36640</v>
          </cell>
          <cell r="AA1293">
            <v>206.19</v>
          </cell>
          <cell r="AB1293">
            <v>2.0619000000000001</v>
          </cell>
          <cell r="AC1293">
            <v>48.25</v>
          </cell>
          <cell r="AD1293">
            <v>1.8579129765113593</v>
          </cell>
        </row>
        <row r="1294">
          <cell r="Z1294">
            <v>36641</v>
          </cell>
          <cell r="AA1294">
            <v>213.05</v>
          </cell>
          <cell r="AB1294">
            <v>2.1305000000000001</v>
          </cell>
          <cell r="AC1294">
            <v>50.75</v>
          </cell>
          <cell r="AD1294">
            <v>1.954177897574124</v>
          </cell>
        </row>
        <row r="1295">
          <cell r="Z1295">
            <v>36642</v>
          </cell>
          <cell r="AA1295">
            <v>221.17</v>
          </cell>
          <cell r="AB1295">
            <v>2.2117</v>
          </cell>
          <cell r="AC1295">
            <v>52</v>
          </cell>
          <cell r="AD1295">
            <v>2.0023103581055066</v>
          </cell>
        </row>
        <row r="1296">
          <cell r="Z1296">
            <v>36643</v>
          </cell>
          <cell r="AA1296">
            <v>218</v>
          </cell>
          <cell r="AB1296">
            <v>2.1800000000000002</v>
          </cell>
          <cell r="AC1296">
            <v>50.5</v>
          </cell>
          <cell r="AD1296">
            <v>1.9445514054678477</v>
          </cell>
        </row>
        <row r="1297">
          <cell r="Z1297">
            <v>36644</v>
          </cell>
          <cell r="AA1297">
            <v>226.87</v>
          </cell>
          <cell r="AB1297">
            <v>2.2686999999999999</v>
          </cell>
          <cell r="AC1297">
            <v>52.6</v>
          </cell>
          <cell r="AD1297">
            <v>2.0254139391605701</v>
          </cell>
        </row>
        <row r="1298">
          <cell r="Z1298">
            <v>36648</v>
          </cell>
          <cell r="AA1298">
            <v>226.87</v>
          </cell>
          <cell r="AB1298">
            <v>2.2686999999999999</v>
          </cell>
          <cell r="AC1298" t="e">
            <v>#N/A</v>
          </cell>
          <cell r="AD1298" t="e">
            <v>#N/A</v>
          </cell>
        </row>
        <row r="1299">
          <cell r="Z1299">
            <v>36649</v>
          </cell>
          <cell r="AA1299">
            <v>227.46</v>
          </cell>
          <cell r="AB1299">
            <v>2.2746</v>
          </cell>
          <cell r="AC1299">
            <v>52</v>
          </cell>
          <cell r="AD1299">
            <v>2.0023103581055066</v>
          </cell>
        </row>
        <row r="1300">
          <cell r="Z1300">
            <v>36650</v>
          </cell>
          <cell r="AA1300">
            <v>225.38</v>
          </cell>
          <cell r="AB1300">
            <v>2.2538</v>
          </cell>
          <cell r="AC1300">
            <v>51.5</v>
          </cell>
          <cell r="AD1300">
            <v>1.9830573738929536</v>
          </cell>
        </row>
        <row r="1301">
          <cell r="Z1301">
            <v>36654</v>
          </cell>
          <cell r="AA1301">
            <v>225.38</v>
          </cell>
          <cell r="AB1301">
            <v>2.2538</v>
          </cell>
          <cell r="AC1301" t="e">
            <v>#N/A</v>
          </cell>
          <cell r="AD1301" t="e">
            <v>#N/A</v>
          </cell>
        </row>
        <row r="1302">
          <cell r="Z1302">
            <v>36655</v>
          </cell>
          <cell r="AA1302">
            <v>225.38</v>
          </cell>
          <cell r="AB1302">
            <v>2.2538</v>
          </cell>
          <cell r="AC1302" t="e">
            <v>#N/A</v>
          </cell>
          <cell r="AD1302" t="e">
            <v>#N/A</v>
          </cell>
        </row>
        <row r="1303">
          <cell r="Z1303">
            <v>36656</v>
          </cell>
          <cell r="AA1303">
            <v>227.15</v>
          </cell>
          <cell r="AB1303">
            <v>2.2715000000000001</v>
          </cell>
          <cell r="AC1303">
            <v>52.2</v>
          </cell>
          <cell r="AD1303">
            <v>2.0100115517905279</v>
          </cell>
        </row>
        <row r="1304">
          <cell r="Z1304">
            <v>36658</v>
          </cell>
          <cell r="AA1304">
            <v>219.52</v>
          </cell>
          <cell r="AB1304">
            <v>2.1952000000000003</v>
          </cell>
          <cell r="AC1304">
            <v>50.4</v>
          </cell>
          <cell r="AD1304">
            <v>1.940700808625337</v>
          </cell>
        </row>
        <row r="1305">
          <cell r="Z1305">
            <v>36661</v>
          </cell>
          <cell r="AA1305">
            <v>215.27</v>
          </cell>
          <cell r="AB1305">
            <v>2.1527000000000003</v>
          </cell>
          <cell r="AC1305" t="e">
            <v>#N/A</v>
          </cell>
          <cell r="AD1305" t="e">
            <v>#N/A</v>
          </cell>
        </row>
        <row r="1306">
          <cell r="Z1306">
            <v>36662</v>
          </cell>
          <cell r="AA1306">
            <v>220.01</v>
          </cell>
          <cell r="AB1306">
            <v>2.2000999999999999</v>
          </cell>
          <cell r="AC1306" t="e">
            <v>#N/A</v>
          </cell>
          <cell r="AD1306" t="e">
            <v>#N/A</v>
          </cell>
        </row>
        <row r="1307">
          <cell r="Z1307">
            <v>36663</v>
          </cell>
          <cell r="AA1307">
            <v>209.8</v>
          </cell>
          <cell r="AB1307">
            <v>2.0980000000000003</v>
          </cell>
          <cell r="AC1307">
            <v>47</v>
          </cell>
          <cell r="AD1307">
            <v>1.8097805159799769</v>
          </cell>
        </row>
        <row r="1308">
          <cell r="Z1308">
            <v>36664</v>
          </cell>
          <cell r="AA1308">
            <v>204.62</v>
          </cell>
          <cell r="AB1308">
            <v>2.0462000000000002</v>
          </cell>
          <cell r="AC1308">
            <v>44.6</v>
          </cell>
          <cell r="AD1308">
            <v>1.7173661917597229</v>
          </cell>
        </row>
        <row r="1309">
          <cell r="Z1309">
            <v>36665</v>
          </cell>
          <cell r="AA1309">
            <v>190.5</v>
          </cell>
          <cell r="AB1309">
            <v>1.905</v>
          </cell>
          <cell r="AC1309">
            <v>42.25</v>
          </cell>
          <cell r="AD1309">
            <v>1.626877165960724</v>
          </cell>
        </row>
        <row r="1310">
          <cell r="Z1310">
            <v>36668</v>
          </cell>
          <cell r="AA1310">
            <v>184.78</v>
          </cell>
          <cell r="AB1310">
            <v>1.8478000000000001</v>
          </cell>
          <cell r="AC1310">
            <v>40</v>
          </cell>
          <cell r="AD1310">
            <v>1.5402387370042356</v>
          </cell>
        </row>
        <row r="1311">
          <cell r="Z1311">
            <v>36669</v>
          </cell>
          <cell r="AA1311">
            <v>171.82</v>
          </cell>
          <cell r="AB1311">
            <v>1.7181999999999999</v>
          </cell>
          <cell r="AC1311">
            <v>35</v>
          </cell>
          <cell r="AD1311">
            <v>1.3477088948787062</v>
          </cell>
        </row>
        <row r="1312">
          <cell r="Z1312">
            <v>36670</v>
          </cell>
          <cell r="AA1312">
            <v>167.05</v>
          </cell>
          <cell r="AB1312">
            <v>1.6705000000000001</v>
          </cell>
          <cell r="AC1312">
            <v>33.299999999999997</v>
          </cell>
          <cell r="AD1312">
            <v>1.2822487485560261</v>
          </cell>
        </row>
        <row r="1313">
          <cell r="Z1313">
            <v>36671</v>
          </cell>
          <cell r="AA1313">
            <v>177.59</v>
          </cell>
          <cell r="AB1313">
            <v>1.7759</v>
          </cell>
          <cell r="AC1313">
            <v>36.25</v>
          </cell>
          <cell r="AD1313">
            <v>1.3958413554100886</v>
          </cell>
        </row>
        <row r="1314">
          <cell r="Z1314">
            <v>36672</v>
          </cell>
          <cell r="AA1314">
            <v>185.53</v>
          </cell>
          <cell r="AB1314">
            <v>1.8552999999999999</v>
          </cell>
          <cell r="AC1314">
            <v>38.799999999999997</v>
          </cell>
          <cell r="AD1314">
            <v>1.4940315748941086</v>
          </cell>
        </row>
        <row r="1315">
          <cell r="Z1315">
            <v>36675</v>
          </cell>
          <cell r="AA1315">
            <v>184.11</v>
          </cell>
          <cell r="AB1315">
            <v>1.8411000000000002</v>
          </cell>
          <cell r="AC1315">
            <v>37.5</v>
          </cell>
          <cell r="AD1315">
            <v>1.443973815941471</v>
          </cell>
        </row>
        <row r="1316">
          <cell r="Z1316">
            <v>36676</v>
          </cell>
          <cell r="AA1316">
            <v>188.58</v>
          </cell>
          <cell r="AB1316">
            <v>1.8858000000000001</v>
          </cell>
          <cell r="AC1316" t="e">
            <v>#N/A</v>
          </cell>
          <cell r="AD1316" t="e">
            <v>#N/A</v>
          </cell>
        </row>
        <row r="1317">
          <cell r="Z1317">
            <v>36677</v>
          </cell>
          <cell r="AA1317">
            <v>190.21</v>
          </cell>
          <cell r="AB1317">
            <v>1.9021000000000001</v>
          </cell>
          <cell r="AC1317" t="e">
            <v>#N/A</v>
          </cell>
          <cell r="AD1317" t="e">
            <v>#N/A</v>
          </cell>
        </row>
        <row r="1318">
          <cell r="Z1318">
            <v>36678</v>
          </cell>
          <cell r="AA1318">
            <v>194.75</v>
          </cell>
          <cell r="AB1318">
            <v>1.9475</v>
          </cell>
          <cell r="AC1318">
            <v>41</v>
          </cell>
          <cell r="AD1318">
            <v>1.5787447054293415</v>
          </cell>
        </row>
        <row r="1319">
          <cell r="Z1319">
            <v>36679</v>
          </cell>
          <cell r="AA1319">
            <v>202.25</v>
          </cell>
          <cell r="AB1319">
            <v>2.0225</v>
          </cell>
          <cell r="AC1319">
            <v>43</v>
          </cell>
          <cell r="AD1319">
            <v>1.6557566422795533</v>
          </cell>
        </row>
        <row r="1320">
          <cell r="Z1320">
            <v>36682</v>
          </cell>
          <cell r="AA1320">
            <v>200.95</v>
          </cell>
          <cell r="AB1320">
            <v>2.0095000000000001</v>
          </cell>
          <cell r="AC1320">
            <v>43.15</v>
          </cell>
          <cell r="AD1320">
            <v>1.6615325375433192</v>
          </cell>
        </row>
        <row r="1321">
          <cell r="Z1321">
            <v>36684</v>
          </cell>
          <cell r="AA1321">
            <v>193.92</v>
          </cell>
          <cell r="AB1321">
            <v>1.9391999999999998</v>
          </cell>
          <cell r="AC1321">
            <v>39.700000000000003</v>
          </cell>
          <cell r="AD1321">
            <v>1.5286869464767041</v>
          </cell>
        </row>
        <row r="1322">
          <cell r="Z1322">
            <v>36685</v>
          </cell>
          <cell r="AA1322">
            <v>199.64</v>
          </cell>
          <cell r="AB1322">
            <v>1.9964</v>
          </cell>
          <cell r="AC1322">
            <v>43</v>
          </cell>
          <cell r="AD1322">
            <v>1.6557566422795533</v>
          </cell>
        </row>
        <row r="1323">
          <cell r="Z1323">
            <v>36686</v>
          </cell>
          <cell r="AA1323">
            <v>200.21</v>
          </cell>
          <cell r="AB1323">
            <v>2.0021</v>
          </cell>
          <cell r="AC1323">
            <v>43.4</v>
          </cell>
          <cell r="AD1323">
            <v>1.6711590296495957</v>
          </cell>
        </row>
        <row r="1324">
          <cell r="Z1324">
            <v>36689</v>
          </cell>
          <cell r="AA1324">
            <v>200.13</v>
          </cell>
          <cell r="AB1324">
            <v>2.0013000000000001</v>
          </cell>
          <cell r="AC1324" t="e">
            <v>#N/A</v>
          </cell>
          <cell r="AD1324" t="e">
            <v>#N/A</v>
          </cell>
        </row>
        <row r="1325">
          <cell r="Z1325">
            <v>36690</v>
          </cell>
          <cell r="AA1325">
            <v>195.31</v>
          </cell>
          <cell r="AB1325">
            <v>1.9531000000000001</v>
          </cell>
          <cell r="AC1325">
            <v>42</v>
          </cell>
          <cell r="AD1325">
            <v>1.6172506738544474</v>
          </cell>
        </row>
        <row r="1326">
          <cell r="Z1326">
            <v>36691</v>
          </cell>
          <cell r="AA1326">
            <v>191.25</v>
          </cell>
          <cell r="AB1326">
            <v>1.9125000000000001</v>
          </cell>
          <cell r="AC1326">
            <v>41</v>
          </cell>
          <cell r="AD1326">
            <v>1.5787447054293415</v>
          </cell>
        </row>
        <row r="1327">
          <cell r="Z1327">
            <v>36692</v>
          </cell>
          <cell r="AA1327">
            <v>193.17</v>
          </cell>
          <cell r="AB1327">
            <v>1.9317</v>
          </cell>
          <cell r="AC1327">
            <v>40.25</v>
          </cell>
          <cell r="AD1327">
            <v>1.5498652291105122</v>
          </cell>
        </row>
        <row r="1328">
          <cell r="Z1328">
            <v>36693</v>
          </cell>
          <cell r="AA1328">
            <v>194.63</v>
          </cell>
          <cell r="AB1328">
            <v>1.9462999999999999</v>
          </cell>
          <cell r="AC1328">
            <v>40.799999999999997</v>
          </cell>
          <cell r="AD1328">
            <v>1.5710435117443202</v>
          </cell>
        </row>
        <row r="1329">
          <cell r="Z1329">
            <v>36696</v>
          </cell>
          <cell r="AA1329">
            <v>190.58</v>
          </cell>
          <cell r="AB1329">
            <v>1.9058000000000002</v>
          </cell>
          <cell r="AC1329" t="e">
            <v>#N/A</v>
          </cell>
          <cell r="AD1329" t="e">
            <v>#N/A</v>
          </cell>
        </row>
        <row r="1330">
          <cell r="Z1330">
            <v>36697</v>
          </cell>
          <cell r="AA1330">
            <v>184.13</v>
          </cell>
          <cell r="AB1330">
            <v>1.8412999999999999</v>
          </cell>
          <cell r="AC1330">
            <v>39.5</v>
          </cell>
          <cell r="AD1330">
            <v>1.5209857527916828</v>
          </cell>
        </row>
        <row r="1331">
          <cell r="Z1331">
            <v>36698</v>
          </cell>
          <cell r="AA1331">
            <v>179.3</v>
          </cell>
          <cell r="AB1331">
            <v>1.7930000000000001</v>
          </cell>
          <cell r="AC1331">
            <v>36.25</v>
          </cell>
          <cell r="AD1331">
            <v>1.3958413554100886</v>
          </cell>
        </row>
        <row r="1332">
          <cell r="Z1332">
            <v>36699</v>
          </cell>
          <cell r="AA1332">
            <v>180.9</v>
          </cell>
          <cell r="AB1332">
            <v>1.8090000000000002</v>
          </cell>
          <cell r="AC1332">
            <v>37.5</v>
          </cell>
          <cell r="AD1332">
            <v>1.443973815941471</v>
          </cell>
        </row>
        <row r="1333">
          <cell r="Z1333">
            <v>36700</v>
          </cell>
          <cell r="AA1333">
            <v>182.86</v>
          </cell>
          <cell r="AB1333">
            <v>1.8286000000000002</v>
          </cell>
          <cell r="AC1333">
            <v>36.75</v>
          </cell>
          <cell r="AD1333">
            <v>1.4150943396226416</v>
          </cell>
        </row>
        <row r="1334">
          <cell r="Z1334">
            <v>36703</v>
          </cell>
          <cell r="AA1334">
            <v>180.08</v>
          </cell>
          <cell r="AB1334">
            <v>1.8008000000000002</v>
          </cell>
          <cell r="AC1334" t="e">
            <v>#N/A</v>
          </cell>
          <cell r="AD1334" t="e">
            <v>#N/A</v>
          </cell>
        </row>
        <row r="1335">
          <cell r="Z1335">
            <v>36704</v>
          </cell>
          <cell r="AA1335">
            <v>172.68</v>
          </cell>
          <cell r="AB1335">
            <v>1.7268000000000001</v>
          </cell>
          <cell r="AC1335">
            <v>33.5</v>
          </cell>
          <cell r="AD1335">
            <v>1.2899499422410474</v>
          </cell>
        </row>
        <row r="1336">
          <cell r="Z1336">
            <v>36705</v>
          </cell>
          <cell r="AA1336">
            <v>170.17</v>
          </cell>
          <cell r="AB1336">
            <v>1.7016999999999998</v>
          </cell>
          <cell r="AC1336">
            <v>33.25</v>
          </cell>
          <cell r="AD1336">
            <v>1.2803234501347709</v>
          </cell>
        </row>
        <row r="1337">
          <cell r="Z1337">
            <v>36706</v>
          </cell>
          <cell r="AA1337">
            <v>163.02000000000001</v>
          </cell>
          <cell r="AB1337">
            <v>1.6302000000000001</v>
          </cell>
          <cell r="AC1337">
            <v>31.9</v>
          </cell>
          <cell r="AD1337">
            <v>1.228340392760878</v>
          </cell>
        </row>
        <row r="1338">
          <cell r="Z1338">
            <v>36707</v>
          </cell>
          <cell r="AA1338">
            <v>171.4</v>
          </cell>
          <cell r="AB1338">
            <v>1.714</v>
          </cell>
          <cell r="AC1338">
            <v>34.5</v>
          </cell>
          <cell r="AD1338">
            <v>1.3284559106661533</v>
          </cell>
        </row>
        <row r="1339">
          <cell r="Z1339">
            <v>36710</v>
          </cell>
          <cell r="AA1339">
            <v>176.38</v>
          </cell>
          <cell r="AB1339">
            <v>1.7638</v>
          </cell>
          <cell r="AC1339">
            <v>38.35</v>
          </cell>
          <cell r="AD1339">
            <v>1.476703889102811</v>
          </cell>
        </row>
        <row r="1340">
          <cell r="Z1340">
            <v>36711</v>
          </cell>
          <cell r="AA1340">
            <v>178.66</v>
          </cell>
          <cell r="AB1340">
            <v>1.7866</v>
          </cell>
          <cell r="AC1340">
            <v>40.1</v>
          </cell>
          <cell r="AD1340">
            <v>1.5440893338467463</v>
          </cell>
        </row>
        <row r="1341">
          <cell r="Z1341">
            <v>36712</v>
          </cell>
          <cell r="AA1341">
            <v>175.98</v>
          </cell>
          <cell r="AB1341">
            <v>1.7597999999999998</v>
          </cell>
          <cell r="AC1341">
            <v>39.65</v>
          </cell>
          <cell r="AD1341">
            <v>1.5267616480554487</v>
          </cell>
        </row>
        <row r="1342">
          <cell r="Z1342">
            <v>36713</v>
          </cell>
          <cell r="AA1342">
            <v>182.66</v>
          </cell>
          <cell r="AB1342">
            <v>1.8266</v>
          </cell>
          <cell r="AC1342">
            <v>43</v>
          </cell>
          <cell r="AD1342">
            <v>1.6557566422795533</v>
          </cell>
        </row>
        <row r="1343">
          <cell r="Z1343">
            <v>36714</v>
          </cell>
          <cell r="AA1343">
            <v>184.96</v>
          </cell>
          <cell r="AB1343">
            <v>1.8496000000000001</v>
          </cell>
          <cell r="AC1343">
            <v>47.45</v>
          </cell>
          <cell r="AD1343">
            <v>1.8271082017712748</v>
          </cell>
        </row>
        <row r="1344">
          <cell r="Z1344">
            <v>36717</v>
          </cell>
          <cell r="AA1344">
            <v>185.06</v>
          </cell>
          <cell r="AB1344">
            <v>1.8506</v>
          </cell>
          <cell r="AC1344">
            <v>49.25</v>
          </cell>
          <cell r="AD1344">
            <v>1.8964189449364652</v>
          </cell>
        </row>
        <row r="1345">
          <cell r="Z1345">
            <v>36718</v>
          </cell>
          <cell r="AA1345">
            <v>180.48</v>
          </cell>
          <cell r="AB1345">
            <v>1.8048</v>
          </cell>
          <cell r="AC1345">
            <v>47</v>
          </cell>
          <cell r="AD1345">
            <v>1.8097805159799769</v>
          </cell>
        </row>
        <row r="1346">
          <cell r="Z1346">
            <v>36719</v>
          </cell>
          <cell r="AA1346">
            <v>185.52</v>
          </cell>
          <cell r="AB1346">
            <v>1.8552000000000002</v>
          </cell>
          <cell r="AC1346">
            <v>48.75</v>
          </cell>
          <cell r="AD1346">
            <v>1.8771659607239124</v>
          </cell>
        </row>
        <row r="1347">
          <cell r="Z1347">
            <v>36720</v>
          </cell>
          <cell r="AA1347">
            <v>187.7</v>
          </cell>
          <cell r="AB1347">
            <v>1.8769999999999998</v>
          </cell>
          <cell r="AC1347">
            <v>50</v>
          </cell>
          <cell r="AD1347">
            <v>1.9252984212552946</v>
          </cell>
        </row>
        <row r="1348">
          <cell r="Z1348">
            <v>36721</v>
          </cell>
          <cell r="AA1348">
            <v>188.32</v>
          </cell>
          <cell r="AB1348">
            <v>1.8832</v>
          </cell>
          <cell r="AC1348">
            <v>48.35</v>
          </cell>
          <cell r="AD1348">
            <v>1.86176357335387</v>
          </cell>
        </row>
        <row r="1349">
          <cell r="Z1349">
            <v>36725</v>
          </cell>
          <cell r="AA1349">
            <v>187.67</v>
          </cell>
          <cell r="AB1349">
            <v>1.8766999999999998</v>
          </cell>
          <cell r="AC1349">
            <v>48.25</v>
          </cell>
          <cell r="AD1349">
            <v>1.8579129765113593</v>
          </cell>
        </row>
        <row r="1350">
          <cell r="Z1350">
            <v>36726</v>
          </cell>
          <cell r="AA1350">
            <v>187.63</v>
          </cell>
          <cell r="AB1350">
            <v>1.8762999999999999</v>
          </cell>
          <cell r="AC1350">
            <v>46.75</v>
          </cell>
          <cell r="AD1350">
            <v>1.8001540238737006</v>
          </cell>
        </row>
        <row r="1351">
          <cell r="Z1351">
            <v>36727</v>
          </cell>
          <cell r="AA1351">
            <v>189.34</v>
          </cell>
          <cell r="AB1351">
            <v>1.8934</v>
          </cell>
          <cell r="AC1351">
            <v>46.5</v>
          </cell>
          <cell r="AD1351">
            <v>1.7905275317674241</v>
          </cell>
        </row>
        <row r="1352">
          <cell r="Z1352">
            <v>36728</v>
          </cell>
          <cell r="AA1352">
            <v>189.52</v>
          </cell>
          <cell r="AB1352">
            <v>1.8952</v>
          </cell>
          <cell r="AC1352">
            <v>47</v>
          </cell>
          <cell r="AD1352">
            <v>1.8097805159799769</v>
          </cell>
        </row>
        <row r="1353">
          <cell r="Z1353">
            <v>36731</v>
          </cell>
          <cell r="AA1353">
            <v>189.63</v>
          </cell>
          <cell r="AB1353">
            <v>1.8962999999999999</v>
          </cell>
          <cell r="AC1353">
            <v>47.5</v>
          </cell>
          <cell r="AD1353">
            <v>1.82903350019253</v>
          </cell>
        </row>
        <row r="1354">
          <cell r="Z1354">
            <v>36732</v>
          </cell>
          <cell r="AA1354">
            <v>188.26</v>
          </cell>
          <cell r="AB1354">
            <v>1.8825999999999998</v>
          </cell>
          <cell r="AC1354" t="e">
            <v>#N/A</v>
          </cell>
          <cell r="AD1354" t="e">
            <v>#N/A</v>
          </cell>
        </row>
        <row r="1355">
          <cell r="Z1355">
            <v>36733</v>
          </cell>
          <cell r="AA1355">
            <v>187.47</v>
          </cell>
          <cell r="AB1355">
            <v>1.8747</v>
          </cell>
          <cell r="AC1355">
            <v>46.5</v>
          </cell>
          <cell r="AD1355">
            <v>1.7905275317674241</v>
          </cell>
        </row>
        <row r="1356">
          <cell r="Z1356">
            <v>36734</v>
          </cell>
          <cell r="AA1356">
            <v>187.63</v>
          </cell>
          <cell r="AB1356">
            <v>1.8762999999999999</v>
          </cell>
          <cell r="AC1356">
            <v>46.5</v>
          </cell>
          <cell r="AD1356">
            <v>1.7905275317674241</v>
          </cell>
        </row>
        <row r="1357">
          <cell r="Z1357">
            <v>36735</v>
          </cell>
          <cell r="AA1357">
            <v>191.3</v>
          </cell>
          <cell r="AB1357">
            <v>1.913</v>
          </cell>
          <cell r="AC1357">
            <v>47</v>
          </cell>
          <cell r="AD1357">
            <v>1.8097805159799769</v>
          </cell>
        </row>
        <row r="1358">
          <cell r="Z1358">
            <v>36738</v>
          </cell>
          <cell r="AA1358">
            <v>194.09</v>
          </cell>
          <cell r="AB1358">
            <v>1.9409000000000001</v>
          </cell>
          <cell r="AC1358">
            <v>47.4</v>
          </cell>
          <cell r="AD1358">
            <v>1.8251829033500193</v>
          </cell>
        </row>
        <row r="1359">
          <cell r="Z1359">
            <v>36739</v>
          </cell>
          <cell r="AA1359">
            <v>200.3</v>
          </cell>
          <cell r="AB1359">
            <v>2.0030000000000001</v>
          </cell>
          <cell r="AC1359">
            <v>46.5</v>
          </cell>
          <cell r="AD1359">
            <v>1.7905275317674241</v>
          </cell>
        </row>
        <row r="1360">
          <cell r="Z1360">
            <v>36740</v>
          </cell>
          <cell r="AA1360">
            <v>202.69</v>
          </cell>
          <cell r="AB1360">
            <v>2.0268999999999999</v>
          </cell>
          <cell r="AC1360">
            <v>47</v>
          </cell>
          <cell r="AD1360">
            <v>1.8097805159799769</v>
          </cell>
        </row>
        <row r="1361">
          <cell r="Z1361">
            <v>36741</v>
          </cell>
          <cell r="AA1361">
            <v>202.99</v>
          </cell>
          <cell r="AB1361">
            <v>2.0299</v>
          </cell>
          <cell r="AC1361">
            <v>47.5</v>
          </cell>
          <cell r="AD1361">
            <v>1.82903350019253</v>
          </cell>
        </row>
        <row r="1362">
          <cell r="Z1362">
            <v>36742</v>
          </cell>
          <cell r="AA1362">
            <v>210.64</v>
          </cell>
          <cell r="AB1362">
            <v>2.1063999999999998</v>
          </cell>
          <cell r="AC1362">
            <v>49.75</v>
          </cell>
          <cell r="AD1362">
            <v>1.9156719291490181</v>
          </cell>
        </row>
        <row r="1363">
          <cell r="Z1363">
            <v>36745</v>
          </cell>
          <cell r="AA1363">
            <v>211.89</v>
          </cell>
          <cell r="AB1363">
            <v>2.1189</v>
          </cell>
          <cell r="AC1363">
            <v>50.35</v>
          </cell>
          <cell r="AD1363">
            <v>1.9387755102040818</v>
          </cell>
        </row>
        <row r="1364">
          <cell r="Z1364">
            <v>36746</v>
          </cell>
          <cell r="AA1364">
            <v>212.99</v>
          </cell>
          <cell r="AB1364">
            <v>2.1299000000000001</v>
          </cell>
          <cell r="AC1364">
            <v>49.5</v>
          </cell>
          <cell r="AD1364">
            <v>1.9060454370427418</v>
          </cell>
        </row>
        <row r="1365">
          <cell r="Z1365">
            <v>36747</v>
          </cell>
          <cell r="AA1365">
            <v>217.38</v>
          </cell>
          <cell r="AB1365">
            <v>2.1738</v>
          </cell>
          <cell r="AC1365">
            <v>50.3</v>
          </cell>
          <cell r="AD1365">
            <v>1.9368502117828263</v>
          </cell>
        </row>
        <row r="1366">
          <cell r="Z1366">
            <v>36748</v>
          </cell>
          <cell r="AA1366">
            <v>216.26</v>
          </cell>
          <cell r="AB1366">
            <v>2.1625999999999999</v>
          </cell>
          <cell r="AC1366">
            <v>50.2</v>
          </cell>
          <cell r="AD1366">
            <v>1.9329996149403159</v>
          </cell>
        </row>
        <row r="1367">
          <cell r="Z1367">
            <v>36749</v>
          </cell>
          <cell r="AA1367">
            <v>222.89</v>
          </cell>
          <cell r="AB1367">
            <v>2.2288999999999999</v>
          </cell>
          <cell r="AC1367">
            <v>50.25</v>
          </cell>
          <cell r="AD1367">
            <v>1.9349249133615711</v>
          </cell>
        </row>
        <row r="1368">
          <cell r="Z1368">
            <v>36752</v>
          </cell>
          <cell r="AA1368">
            <v>228.89</v>
          </cell>
          <cell r="AB1368">
            <v>2.2888999999999999</v>
          </cell>
          <cell r="AC1368">
            <v>51.25</v>
          </cell>
          <cell r="AD1368">
            <v>1.973430881786677</v>
          </cell>
        </row>
        <row r="1369">
          <cell r="Z1369">
            <v>36754</v>
          </cell>
          <cell r="AA1369">
            <v>228.47</v>
          </cell>
          <cell r="AB1369">
            <v>2.2847</v>
          </cell>
          <cell r="AC1369">
            <v>49.7</v>
          </cell>
          <cell r="AD1369">
            <v>1.9137466307277631</v>
          </cell>
        </row>
        <row r="1370">
          <cell r="Z1370">
            <v>36755</v>
          </cell>
          <cell r="AA1370">
            <v>224.57</v>
          </cell>
          <cell r="AB1370">
            <v>2.2456999999999998</v>
          </cell>
          <cell r="AC1370">
            <v>48.6</v>
          </cell>
          <cell r="AD1370">
            <v>1.8713900654601465</v>
          </cell>
        </row>
        <row r="1371">
          <cell r="Z1371">
            <v>36756</v>
          </cell>
          <cell r="AA1371">
            <v>223.81</v>
          </cell>
          <cell r="AB1371">
            <v>2.2381000000000002</v>
          </cell>
          <cell r="AC1371">
            <v>48.5</v>
          </cell>
          <cell r="AD1371">
            <v>1.8675394686176359</v>
          </cell>
        </row>
        <row r="1372">
          <cell r="Z1372">
            <v>36759</v>
          </cell>
          <cell r="AA1372">
            <v>222.59</v>
          </cell>
          <cell r="AB1372">
            <v>2.2259000000000002</v>
          </cell>
          <cell r="AC1372">
            <v>48</v>
          </cell>
          <cell r="AD1372">
            <v>1.8482864844050828</v>
          </cell>
        </row>
        <row r="1373">
          <cell r="Z1373">
            <v>36760</v>
          </cell>
          <cell r="AA1373">
            <v>227.69</v>
          </cell>
          <cell r="AB1373">
            <v>2.2768999999999999</v>
          </cell>
          <cell r="AC1373">
            <v>49.5</v>
          </cell>
          <cell r="AD1373">
            <v>1.9060454370427418</v>
          </cell>
        </row>
        <row r="1374">
          <cell r="Z1374">
            <v>36761</v>
          </cell>
          <cell r="AA1374">
            <v>227.97</v>
          </cell>
          <cell r="AB1374">
            <v>2.2797000000000001</v>
          </cell>
          <cell r="AC1374">
            <v>49.5</v>
          </cell>
          <cell r="AD1374">
            <v>1.9060454370427418</v>
          </cell>
        </row>
        <row r="1375">
          <cell r="Z1375">
            <v>36762</v>
          </cell>
          <cell r="AA1375">
            <v>238.06</v>
          </cell>
          <cell r="AB1375">
            <v>2.3805999999999998</v>
          </cell>
          <cell r="AC1375">
            <v>50</v>
          </cell>
          <cell r="AD1375">
            <v>1.9252984212552946</v>
          </cell>
        </row>
        <row r="1376">
          <cell r="Z1376">
            <v>36763</v>
          </cell>
          <cell r="AA1376">
            <v>240.66</v>
          </cell>
          <cell r="AB1376">
            <v>2.4066000000000001</v>
          </cell>
          <cell r="AC1376">
            <v>50.5</v>
          </cell>
          <cell r="AD1376">
            <v>1.9445514054678477</v>
          </cell>
        </row>
        <row r="1377">
          <cell r="Z1377">
            <v>36766</v>
          </cell>
          <cell r="AA1377">
            <v>239.33</v>
          </cell>
          <cell r="AB1377">
            <v>2.3933</v>
          </cell>
          <cell r="AC1377" t="e">
            <v>#N/A</v>
          </cell>
          <cell r="AD1377" t="e">
            <v>#N/A</v>
          </cell>
        </row>
        <row r="1378">
          <cell r="Z1378">
            <v>36767</v>
          </cell>
          <cell r="AA1378">
            <v>245.49</v>
          </cell>
          <cell r="AB1378">
            <v>2.4549000000000003</v>
          </cell>
          <cell r="AC1378">
            <v>52.25</v>
          </cell>
          <cell r="AD1378">
            <v>2.0119368502117827</v>
          </cell>
        </row>
        <row r="1379">
          <cell r="Z1379">
            <v>36768</v>
          </cell>
          <cell r="AA1379">
            <v>240.01</v>
          </cell>
          <cell r="AB1379">
            <v>2.4001000000000001</v>
          </cell>
          <cell r="AC1379">
            <v>51</v>
          </cell>
          <cell r="AD1379">
            <v>1.9638043896804005</v>
          </cell>
        </row>
        <row r="1380">
          <cell r="Z1380">
            <v>36769</v>
          </cell>
          <cell r="AA1380">
            <v>239.99</v>
          </cell>
          <cell r="AB1380">
            <v>2.3999000000000001</v>
          </cell>
          <cell r="AC1380">
            <v>51</v>
          </cell>
          <cell r="AD1380">
            <v>1.9638043896804005</v>
          </cell>
        </row>
        <row r="1381">
          <cell r="Z1381">
            <v>36770</v>
          </cell>
          <cell r="AA1381">
            <v>237.15</v>
          </cell>
          <cell r="AB1381">
            <v>2.3715000000000002</v>
          </cell>
          <cell r="AC1381">
            <v>50.75</v>
          </cell>
          <cell r="AD1381">
            <v>1.954177897574124</v>
          </cell>
        </row>
        <row r="1382">
          <cell r="Z1382">
            <v>36773</v>
          </cell>
          <cell r="AA1382">
            <v>236.74</v>
          </cell>
          <cell r="AB1382">
            <v>2.3673999999999999</v>
          </cell>
          <cell r="AC1382">
            <v>49.75</v>
          </cell>
          <cell r="AD1382">
            <v>1.9156719291490181</v>
          </cell>
        </row>
        <row r="1383">
          <cell r="Z1383">
            <v>36774</v>
          </cell>
          <cell r="AA1383">
            <v>237.77</v>
          </cell>
          <cell r="AB1383">
            <v>2.3776999999999999</v>
          </cell>
          <cell r="AC1383">
            <v>50.6</v>
          </cell>
          <cell r="AD1383">
            <v>1.9484020023103583</v>
          </cell>
        </row>
        <row r="1384">
          <cell r="Z1384">
            <v>36775</v>
          </cell>
          <cell r="AA1384">
            <v>237.85</v>
          </cell>
          <cell r="AB1384">
            <v>2.3784999999999998</v>
          </cell>
          <cell r="AC1384">
            <v>50.1</v>
          </cell>
          <cell r="AD1384">
            <v>1.9291490180978053</v>
          </cell>
        </row>
        <row r="1385">
          <cell r="Z1385">
            <v>36776</v>
          </cell>
          <cell r="AA1385">
            <v>232.97</v>
          </cell>
          <cell r="AB1385">
            <v>2.3296999999999999</v>
          </cell>
          <cell r="AC1385">
            <v>49.2</v>
          </cell>
          <cell r="AD1385">
            <v>1.89449364651521</v>
          </cell>
        </row>
        <row r="1386">
          <cell r="Z1386">
            <v>36777</v>
          </cell>
          <cell r="AA1386">
            <v>227.62</v>
          </cell>
          <cell r="AB1386">
            <v>2.2762000000000002</v>
          </cell>
          <cell r="AC1386">
            <v>48.3</v>
          </cell>
          <cell r="AD1386">
            <v>1.8598382749326146</v>
          </cell>
        </row>
        <row r="1387">
          <cell r="Z1387">
            <v>36783</v>
          </cell>
          <cell r="AA1387">
            <v>215.59</v>
          </cell>
          <cell r="AB1387">
            <v>2.1558999999999999</v>
          </cell>
          <cell r="AC1387">
            <v>46</v>
          </cell>
          <cell r="AD1387">
            <v>1.771274547554871</v>
          </cell>
        </row>
        <row r="1388">
          <cell r="Z1388">
            <v>36784</v>
          </cell>
          <cell r="AA1388">
            <v>210.54</v>
          </cell>
          <cell r="AB1388">
            <v>2.1053999999999999</v>
          </cell>
          <cell r="AC1388" t="e">
            <v>#N/A</v>
          </cell>
          <cell r="AD1388" t="e">
            <v>#N/A</v>
          </cell>
        </row>
        <row r="1389">
          <cell r="Z1389">
            <v>36787</v>
          </cell>
          <cell r="AA1389">
            <v>198.61</v>
          </cell>
          <cell r="AB1389">
            <v>1.9861000000000002</v>
          </cell>
          <cell r="AC1389">
            <v>43.1</v>
          </cell>
          <cell r="AD1389">
            <v>1.659607239122064</v>
          </cell>
        </row>
        <row r="1390">
          <cell r="Z1390">
            <v>36788</v>
          </cell>
          <cell r="AA1390">
            <v>200.19</v>
          </cell>
          <cell r="AB1390">
            <v>2.0019</v>
          </cell>
          <cell r="AC1390">
            <v>43.5</v>
          </cell>
          <cell r="AD1390">
            <v>1.6750096264921064</v>
          </cell>
        </row>
        <row r="1391">
          <cell r="Z1391">
            <v>36789</v>
          </cell>
          <cell r="AA1391">
            <v>193.19</v>
          </cell>
          <cell r="AB1391">
            <v>1.9319</v>
          </cell>
          <cell r="AC1391">
            <v>43</v>
          </cell>
          <cell r="AD1391">
            <v>1.6557566422795533</v>
          </cell>
        </row>
        <row r="1392">
          <cell r="Z1392">
            <v>36790</v>
          </cell>
          <cell r="AA1392">
            <v>194.37</v>
          </cell>
          <cell r="AB1392">
            <v>1.9437</v>
          </cell>
          <cell r="AC1392" t="e">
            <v>#N/A</v>
          </cell>
          <cell r="AD1392" t="e">
            <v>#N/A</v>
          </cell>
        </row>
        <row r="1393">
          <cell r="Z1393">
            <v>36791</v>
          </cell>
          <cell r="AA1393">
            <v>179.98</v>
          </cell>
          <cell r="AB1393">
            <v>1.7997999999999998</v>
          </cell>
          <cell r="AC1393">
            <v>39.5</v>
          </cell>
          <cell r="AD1393">
            <v>1.5209857527916828</v>
          </cell>
        </row>
        <row r="1394">
          <cell r="Z1394">
            <v>36794</v>
          </cell>
          <cell r="AA1394">
            <v>194.18</v>
          </cell>
          <cell r="AB1394">
            <v>1.9418</v>
          </cell>
          <cell r="AC1394" t="e">
            <v>#N/A</v>
          </cell>
          <cell r="AD1394" t="e">
            <v>#N/A</v>
          </cell>
        </row>
        <row r="1395">
          <cell r="Z1395">
            <v>36795</v>
          </cell>
          <cell r="AA1395">
            <v>192.99</v>
          </cell>
          <cell r="AB1395">
            <v>1.9299000000000002</v>
          </cell>
          <cell r="AC1395">
            <v>40.1</v>
          </cell>
          <cell r="AD1395">
            <v>1.5440893338467463</v>
          </cell>
        </row>
        <row r="1396">
          <cell r="Z1396">
            <v>36796</v>
          </cell>
          <cell r="AA1396">
            <v>199.88</v>
          </cell>
          <cell r="AB1396">
            <v>1.9987999999999999</v>
          </cell>
          <cell r="AC1396" t="e">
            <v>#N/A</v>
          </cell>
          <cell r="AD1396" t="e">
            <v>#N/A</v>
          </cell>
        </row>
        <row r="1397">
          <cell r="Z1397">
            <v>36797</v>
          </cell>
          <cell r="AA1397">
            <v>197.4</v>
          </cell>
          <cell r="AB1397">
            <v>1.974</v>
          </cell>
          <cell r="AC1397">
            <v>40.5</v>
          </cell>
          <cell r="AD1397">
            <v>1.5594917212167887</v>
          </cell>
        </row>
        <row r="1398">
          <cell r="Z1398">
            <v>36798</v>
          </cell>
          <cell r="AA1398">
            <v>199.08</v>
          </cell>
          <cell r="AB1398">
            <v>1.9908000000000001</v>
          </cell>
          <cell r="AC1398" t="e">
            <v>#N/A</v>
          </cell>
          <cell r="AD1398" t="e">
            <v>#N/A</v>
          </cell>
        </row>
        <row r="1399">
          <cell r="Z1399">
            <v>36801</v>
          </cell>
          <cell r="AA1399">
            <v>203.83</v>
          </cell>
          <cell r="AB1399">
            <v>2.0383</v>
          </cell>
          <cell r="AC1399">
            <v>41.7</v>
          </cell>
          <cell r="AD1399">
            <v>1.6056988833269159</v>
          </cell>
        </row>
        <row r="1400">
          <cell r="Z1400">
            <v>36803</v>
          </cell>
          <cell r="AA1400">
            <v>204.5</v>
          </cell>
          <cell r="AB1400">
            <v>2.0449999999999999</v>
          </cell>
          <cell r="AC1400">
            <v>41.65</v>
          </cell>
          <cell r="AD1400">
            <v>1.6037735849056605</v>
          </cell>
        </row>
        <row r="1401">
          <cell r="Z1401">
            <v>36804</v>
          </cell>
          <cell r="AA1401">
            <v>197.97</v>
          </cell>
          <cell r="AB1401">
            <v>1.9797</v>
          </cell>
          <cell r="AC1401">
            <v>41.5</v>
          </cell>
          <cell r="AD1401">
            <v>1.5979976896418946</v>
          </cell>
        </row>
        <row r="1402">
          <cell r="Z1402">
            <v>36805</v>
          </cell>
          <cell r="AA1402">
            <v>197.2</v>
          </cell>
          <cell r="AB1402">
            <v>1.972</v>
          </cell>
          <cell r="AC1402">
            <v>40.5</v>
          </cell>
          <cell r="AD1402">
            <v>1.5594917212167887</v>
          </cell>
        </row>
        <row r="1403">
          <cell r="Z1403">
            <v>36808</v>
          </cell>
          <cell r="AA1403">
            <v>193.61</v>
          </cell>
          <cell r="AB1403">
            <v>1.9361000000000002</v>
          </cell>
          <cell r="AC1403">
            <v>40</v>
          </cell>
          <cell r="AD1403">
            <v>1.5402387370042356</v>
          </cell>
        </row>
        <row r="1404">
          <cell r="Z1404">
            <v>36809</v>
          </cell>
          <cell r="AA1404">
            <v>192.99</v>
          </cell>
          <cell r="AB1404">
            <v>1.9299000000000002</v>
          </cell>
          <cell r="AC1404">
            <v>39.799999999999997</v>
          </cell>
          <cell r="AD1404">
            <v>1.5325375433192145</v>
          </cell>
        </row>
        <row r="1405">
          <cell r="Z1405">
            <v>36810</v>
          </cell>
          <cell r="AA1405">
            <v>187.22</v>
          </cell>
          <cell r="AB1405">
            <v>1.8722000000000001</v>
          </cell>
          <cell r="AC1405">
            <v>37.5</v>
          </cell>
          <cell r="AD1405">
            <v>1.443973815941471</v>
          </cell>
        </row>
        <row r="1406">
          <cell r="Z1406">
            <v>36811</v>
          </cell>
          <cell r="AA1406">
            <v>187.33</v>
          </cell>
          <cell r="AB1406">
            <v>1.8733000000000002</v>
          </cell>
          <cell r="AC1406">
            <v>37.1</v>
          </cell>
          <cell r="AD1406">
            <v>1.4285714285714286</v>
          </cell>
        </row>
        <row r="1407">
          <cell r="Z1407">
            <v>36812</v>
          </cell>
          <cell r="AA1407">
            <v>184.24</v>
          </cell>
          <cell r="AB1407">
            <v>1.8424</v>
          </cell>
          <cell r="AC1407" t="e">
            <v>#N/A</v>
          </cell>
          <cell r="AD1407" t="e">
            <v>#N/A</v>
          </cell>
        </row>
        <row r="1408">
          <cell r="Z1408">
            <v>36815</v>
          </cell>
          <cell r="AA1408">
            <v>194.88</v>
          </cell>
          <cell r="AB1408">
            <v>1.9487999999999999</v>
          </cell>
          <cell r="AC1408" t="e">
            <v>#N/A</v>
          </cell>
          <cell r="AD1408" t="e">
            <v>#N/A</v>
          </cell>
        </row>
        <row r="1409">
          <cell r="Z1409">
            <v>36816</v>
          </cell>
          <cell r="AA1409">
            <v>196.1</v>
          </cell>
          <cell r="AB1409">
            <v>1.9609999999999999</v>
          </cell>
          <cell r="AC1409">
            <v>40</v>
          </cell>
          <cell r="AD1409">
            <v>1.5402387370042356</v>
          </cell>
        </row>
        <row r="1410">
          <cell r="Z1410">
            <v>36817</v>
          </cell>
          <cell r="AA1410">
            <v>183.98</v>
          </cell>
          <cell r="AB1410">
            <v>1.8397999999999999</v>
          </cell>
          <cell r="AC1410">
            <v>37.6</v>
          </cell>
          <cell r="AD1410">
            <v>1.4478244127839817</v>
          </cell>
        </row>
        <row r="1411">
          <cell r="Z1411">
            <v>36818</v>
          </cell>
          <cell r="AA1411">
            <v>193.33</v>
          </cell>
          <cell r="AB1411">
            <v>1.9333</v>
          </cell>
          <cell r="AC1411" t="e">
            <v>#N/A</v>
          </cell>
          <cell r="AD1411" t="e">
            <v>#N/A</v>
          </cell>
        </row>
        <row r="1412">
          <cell r="Z1412">
            <v>36819</v>
          </cell>
          <cell r="AA1412">
            <v>198.88</v>
          </cell>
          <cell r="AB1412">
            <v>1.9887999999999999</v>
          </cell>
          <cell r="AC1412">
            <v>42.6</v>
          </cell>
          <cell r="AD1412">
            <v>1.6403542549095111</v>
          </cell>
        </row>
        <row r="1413">
          <cell r="Z1413">
            <v>36822</v>
          </cell>
          <cell r="AA1413">
            <v>196.85</v>
          </cell>
          <cell r="AB1413">
            <v>1.9684999999999999</v>
          </cell>
          <cell r="AC1413" t="e">
            <v>#N/A</v>
          </cell>
          <cell r="AD1413" t="e">
            <v>#N/A</v>
          </cell>
        </row>
        <row r="1414">
          <cell r="Z1414">
            <v>36823</v>
          </cell>
          <cell r="AA1414">
            <v>196.52</v>
          </cell>
          <cell r="AB1414">
            <v>1.9652000000000001</v>
          </cell>
          <cell r="AC1414" t="e">
            <v>#N/A</v>
          </cell>
          <cell r="AD1414" t="e">
            <v>#N/A</v>
          </cell>
        </row>
        <row r="1415">
          <cell r="Z1415">
            <v>36824</v>
          </cell>
          <cell r="AA1415">
            <v>191.11</v>
          </cell>
          <cell r="AB1415">
            <v>1.9111000000000002</v>
          </cell>
          <cell r="AC1415">
            <v>42</v>
          </cell>
          <cell r="AD1415">
            <v>1.6172506738544474</v>
          </cell>
        </row>
        <row r="1416">
          <cell r="Z1416">
            <v>36825</v>
          </cell>
          <cell r="AA1416">
            <v>188.86</v>
          </cell>
          <cell r="AB1416">
            <v>1.8886000000000001</v>
          </cell>
          <cell r="AC1416" t="e">
            <v>#N/A</v>
          </cell>
          <cell r="AD1416" t="e">
            <v>#N/A</v>
          </cell>
        </row>
        <row r="1417">
          <cell r="Z1417">
            <v>36826</v>
          </cell>
          <cell r="AA1417">
            <v>190.75</v>
          </cell>
          <cell r="AB1417">
            <v>1.9075</v>
          </cell>
          <cell r="AC1417">
            <v>41</v>
          </cell>
          <cell r="AD1417">
            <v>1.5787447054293415</v>
          </cell>
        </row>
        <row r="1418">
          <cell r="Z1418">
            <v>36829</v>
          </cell>
          <cell r="AA1418">
            <v>187.98</v>
          </cell>
          <cell r="AB1418">
            <v>1.8797999999999999</v>
          </cell>
          <cell r="AC1418">
            <v>40.75</v>
          </cell>
          <cell r="AD1418">
            <v>1.5691182133230652</v>
          </cell>
        </row>
        <row r="1419">
          <cell r="Z1419">
            <v>36830</v>
          </cell>
          <cell r="AA1419">
            <v>189</v>
          </cell>
          <cell r="AB1419">
            <v>1.89</v>
          </cell>
          <cell r="AC1419" t="e">
            <v>#N/A</v>
          </cell>
          <cell r="AD1419" t="e">
            <v>#N/A</v>
          </cell>
        </row>
        <row r="1420">
          <cell r="Z1420">
            <v>36831</v>
          </cell>
          <cell r="AA1420">
            <v>194.09</v>
          </cell>
          <cell r="AB1420">
            <v>1.9409000000000001</v>
          </cell>
          <cell r="AC1420">
            <v>41</v>
          </cell>
          <cell r="AD1420">
            <v>1.5787447054293415</v>
          </cell>
        </row>
        <row r="1421">
          <cell r="Z1421">
            <v>36832</v>
          </cell>
          <cell r="AA1421">
            <v>192.75</v>
          </cell>
          <cell r="AB1421">
            <v>1.9275</v>
          </cell>
          <cell r="AC1421">
            <v>40.6</v>
          </cell>
          <cell r="AD1421">
            <v>1.5633423180592994</v>
          </cell>
        </row>
        <row r="1422">
          <cell r="Z1422">
            <v>36833</v>
          </cell>
          <cell r="AA1422">
            <v>189.54</v>
          </cell>
          <cell r="AB1422">
            <v>1.8954</v>
          </cell>
          <cell r="AC1422">
            <v>41.55</v>
          </cell>
          <cell r="AD1422">
            <v>1.5999229880631498</v>
          </cell>
        </row>
        <row r="1423">
          <cell r="Z1423">
            <v>36836</v>
          </cell>
          <cell r="AA1423">
            <v>189.54</v>
          </cell>
          <cell r="AB1423">
            <v>1.8954</v>
          </cell>
          <cell r="AC1423" t="e">
            <v>#N/A</v>
          </cell>
          <cell r="AD1423" t="e">
            <v>#N/A</v>
          </cell>
        </row>
        <row r="1424">
          <cell r="Z1424">
            <v>36837</v>
          </cell>
          <cell r="AA1424">
            <v>189.54</v>
          </cell>
          <cell r="AB1424">
            <v>1.8954</v>
          </cell>
          <cell r="AC1424" t="e">
            <v>#N/A</v>
          </cell>
          <cell r="AD1424" t="e">
            <v>#N/A</v>
          </cell>
        </row>
        <row r="1425">
          <cell r="Z1425">
            <v>36838</v>
          </cell>
          <cell r="AA1425">
            <v>184.54</v>
          </cell>
          <cell r="AB1425">
            <v>1.8453999999999999</v>
          </cell>
          <cell r="AC1425" t="e">
            <v>#N/A</v>
          </cell>
          <cell r="AD1425" t="e">
            <v>#N/A</v>
          </cell>
        </row>
        <row r="1426">
          <cell r="Z1426">
            <v>36839</v>
          </cell>
          <cell r="AA1426">
            <v>178.33</v>
          </cell>
          <cell r="AB1426">
            <v>1.7833000000000001</v>
          </cell>
          <cell r="AC1426">
            <v>38.5</v>
          </cell>
          <cell r="AD1426">
            <v>1.4824797843665769</v>
          </cell>
        </row>
        <row r="1427">
          <cell r="Z1427">
            <v>36840</v>
          </cell>
          <cell r="AA1427">
            <v>178.4</v>
          </cell>
          <cell r="AB1427">
            <v>1.784</v>
          </cell>
          <cell r="AC1427">
            <v>39</v>
          </cell>
          <cell r="AD1427">
            <v>1.5017327685791297</v>
          </cell>
        </row>
        <row r="1428">
          <cell r="Z1428">
            <v>36843</v>
          </cell>
          <cell r="AA1428">
            <v>174.74</v>
          </cell>
          <cell r="AB1428">
            <v>1.7474000000000001</v>
          </cell>
          <cell r="AC1428">
            <v>36.5</v>
          </cell>
          <cell r="AD1428">
            <v>1.4054678475163651</v>
          </cell>
        </row>
        <row r="1429">
          <cell r="Z1429">
            <v>36844</v>
          </cell>
          <cell r="AA1429">
            <v>179.35</v>
          </cell>
          <cell r="AB1429">
            <v>1.7934999999999999</v>
          </cell>
          <cell r="AC1429">
            <v>37.5</v>
          </cell>
          <cell r="AD1429">
            <v>1.443973815941471</v>
          </cell>
        </row>
        <row r="1430">
          <cell r="Z1430">
            <v>36845</v>
          </cell>
          <cell r="AA1430">
            <v>177.72</v>
          </cell>
          <cell r="AB1430">
            <v>1.7771999999999999</v>
          </cell>
          <cell r="AC1430">
            <v>38.5</v>
          </cell>
          <cell r="AD1430">
            <v>1.4824797843665769</v>
          </cell>
        </row>
        <row r="1431">
          <cell r="Z1431">
            <v>36846</v>
          </cell>
          <cell r="AA1431">
            <v>178.16</v>
          </cell>
          <cell r="AB1431">
            <v>1.7816000000000001</v>
          </cell>
          <cell r="AC1431">
            <v>38.5</v>
          </cell>
          <cell r="AD1431">
            <v>1.4824797843665769</v>
          </cell>
        </row>
        <row r="1432">
          <cell r="Z1432">
            <v>36847</v>
          </cell>
          <cell r="AA1432">
            <v>178.73</v>
          </cell>
          <cell r="AB1432">
            <v>1.7872999999999999</v>
          </cell>
          <cell r="AC1432">
            <v>38</v>
          </cell>
          <cell r="AD1432">
            <v>1.4632268001540238</v>
          </cell>
        </row>
        <row r="1433">
          <cell r="Z1433">
            <v>36850</v>
          </cell>
          <cell r="AA1433">
            <v>173.31</v>
          </cell>
          <cell r="AB1433">
            <v>1.7331000000000001</v>
          </cell>
          <cell r="AC1433" t="e">
            <v>#N/A</v>
          </cell>
          <cell r="AD1433" t="e">
            <v>#N/A</v>
          </cell>
        </row>
        <row r="1434">
          <cell r="Z1434">
            <v>36851</v>
          </cell>
          <cell r="AA1434">
            <v>172.16</v>
          </cell>
          <cell r="AB1434">
            <v>1.7216</v>
          </cell>
          <cell r="AC1434">
            <v>36.25</v>
          </cell>
          <cell r="AD1434">
            <v>1.3958413554100886</v>
          </cell>
        </row>
        <row r="1435">
          <cell r="Z1435">
            <v>36852</v>
          </cell>
          <cell r="AA1435">
            <v>166.24</v>
          </cell>
          <cell r="AB1435">
            <v>1.6624000000000001</v>
          </cell>
          <cell r="AC1435">
            <v>34</v>
          </cell>
          <cell r="AD1435">
            <v>1.3092029264536003</v>
          </cell>
        </row>
        <row r="1436">
          <cell r="Z1436">
            <v>36853</v>
          </cell>
          <cell r="AA1436">
            <v>165.92</v>
          </cell>
          <cell r="AB1436">
            <v>1.6591999999999998</v>
          </cell>
          <cell r="AC1436">
            <v>34.5</v>
          </cell>
          <cell r="AD1436">
            <v>1.3284559106661533</v>
          </cell>
        </row>
        <row r="1437">
          <cell r="Z1437">
            <v>36854</v>
          </cell>
          <cell r="AA1437">
            <v>167.36</v>
          </cell>
          <cell r="AB1437">
            <v>1.6736000000000002</v>
          </cell>
          <cell r="AC1437" t="e">
            <v>#N/A</v>
          </cell>
          <cell r="AD1437" t="e">
            <v>#N/A</v>
          </cell>
        </row>
        <row r="1438">
          <cell r="Z1438">
            <v>36857</v>
          </cell>
          <cell r="AA1438">
            <v>171.8</v>
          </cell>
          <cell r="AB1438">
            <v>1.7180000000000002</v>
          </cell>
          <cell r="AC1438" t="e">
            <v>#N/A</v>
          </cell>
          <cell r="AD1438" t="e">
            <v>#N/A</v>
          </cell>
        </row>
        <row r="1439">
          <cell r="Z1439">
            <v>36858</v>
          </cell>
          <cell r="AA1439">
            <v>165.16</v>
          </cell>
          <cell r="AB1439">
            <v>1.6516</v>
          </cell>
          <cell r="AC1439">
            <v>35.25</v>
          </cell>
          <cell r="AD1439">
            <v>1.3573353869849827</v>
          </cell>
        </row>
        <row r="1440">
          <cell r="Z1440">
            <v>36859</v>
          </cell>
          <cell r="AA1440">
            <v>160.94999999999999</v>
          </cell>
          <cell r="AB1440">
            <v>1.6094999999999999</v>
          </cell>
          <cell r="AC1440" t="e">
            <v>#N/A</v>
          </cell>
          <cell r="AD1440" t="e">
            <v>#N/A</v>
          </cell>
        </row>
        <row r="1441">
          <cell r="Z1441">
            <v>36860</v>
          </cell>
          <cell r="AA1441">
            <v>143.41999999999999</v>
          </cell>
          <cell r="AB1441">
            <v>1.4341999999999999</v>
          </cell>
          <cell r="AC1441">
            <v>29.25</v>
          </cell>
          <cell r="AD1441">
            <v>1.1262995764343473</v>
          </cell>
        </row>
        <row r="1442">
          <cell r="Z1442">
            <v>36861</v>
          </cell>
          <cell r="AA1442">
            <v>141.71</v>
          </cell>
          <cell r="AB1442">
            <v>1.4171</v>
          </cell>
          <cell r="AC1442">
            <v>26.75</v>
          </cell>
          <cell r="AD1442">
            <v>1.0300346553715827</v>
          </cell>
        </row>
        <row r="1443">
          <cell r="Z1443">
            <v>36864</v>
          </cell>
          <cell r="AA1443">
            <v>141.58000000000001</v>
          </cell>
          <cell r="AB1443">
            <v>1.4158000000000002</v>
          </cell>
          <cell r="AC1443">
            <v>29.25</v>
          </cell>
          <cell r="AD1443">
            <v>1.1262995764343473</v>
          </cell>
        </row>
        <row r="1444">
          <cell r="Z1444">
            <v>36865</v>
          </cell>
          <cell r="AA1444">
            <v>155.1</v>
          </cell>
          <cell r="AB1444">
            <v>1.5509999999999999</v>
          </cell>
          <cell r="AC1444">
            <v>30.3</v>
          </cell>
          <cell r="AD1444">
            <v>1.1667308432807086</v>
          </cell>
        </row>
        <row r="1445">
          <cell r="Z1445">
            <v>36866</v>
          </cell>
          <cell r="AA1445">
            <v>161.16</v>
          </cell>
          <cell r="AB1445">
            <v>1.6115999999999999</v>
          </cell>
          <cell r="AC1445">
            <v>31.5</v>
          </cell>
          <cell r="AD1445">
            <v>1.2129380053908356</v>
          </cell>
        </row>
        <row r="1446">
          <cell r="Z1446">
            <v>36867</v>
          </cell>
          <cell r="AA1446">
            <v>151.34</v>
          </cell>
          <cell r="AB1446">
            <v>1.5134000000000001</v>
          </cell>
          <cell r="AC1446">
            <v>28.7</v>
          </cell>
          <cell r="AD1446">
            <v>1.105121293800539</v>
          </cell>
        </row>
        <row r="1447">
          <cell r="Z1447">
            <v>36868</v>
          </cell>
          <cell r="AA1447">
            <v>163.03</v>
          </cell>
          <cell r="AB1447">
            <v>1.6303000000000001</v>
          </cell>
          <cell r="AC1447">
            <v>30.25</v>
          </cell>
          <cell r="AD1447">
            <v>1.1648055448594532</v>
          </cell>
        </row>
        <row r="1448">
          <cell r="Z1448">
            <v>36871</v>
          </cell>
          <cell r="AA1448">
            <v>159.69</v>
          </cell>
          <cell r="AB1448">
            <v>1.5969</v>
          </cell>
          <cell r="AC1448">
            <v>29.8</v>
          </cell>
          <cell r="AD1448">
            <v>1.1474778590681556</v>
          </cell>
        </row>
        <row r="1449">
          <cell r="Z1449">
            <v>36872</v>
          </cell>
          <cell r="AA1449">
            <v>159.69</v>
          </cell>
          <cell r="AB1449">
            <v>1.5969</v>
          </cell>
          <cell r="AC1449" t="e">
            <v>#N/A</v>
          </cell>
          <cell r="AD1449" t="e">
            <v>#N/A</v>
          </cell>
        </row>
        <row r="1450">
          <cell r="Z1450">
            <v>36873</v>
          </cell>
          <cell r="AA1450">
            <v>160.5</v>
          </cell>
          <cell r="AB1450">
            <v>1.605</v>
          </cell>
          <cell r="AC1450">
            <v>30.6</v>
          </cell>
          <cell r="AD1450">
            <v>1.1782826338082404</v>
          </cell>
        </row>
        <row r="1451">
          <cell r="Z1451">
            <v>36874</v>
          </cell>
          <cell r="AA1451">
            <v>149.88999999999999</v>
          </cell>
          <cell r="AB1451">
            <v>1.4988999999999999</v>
          </cell>
          <cell r="AC1451">
            <v>29.3</v>
          </cell>
          <cell r="AD1451">
            <v>1.1282248748556027</v>
          </cell>
        </row>
        <row r="1452">
          <cell r="Z1452">
            <v>36875</v>
          </cell>
          <cell r="AA1452">
            <v>136.71</v>
          </cell>
          <cell r="AB1452">
            <v>1.3671</v>
          </cell>
          <cell r="AC1452">
            <v>28</v>
          </cell>
          <cell r="AD1452">
            <v>1.0781671159029651</v>
          </cell>
        </row>
        <row r="1453">
          <cell r="Z1453">
            <v>36878</v>
          </cell>
          <cell r="AA1453">
            <v>142.80000000000001</v>
          </cell>
          <cell r="AB1453">
            <v>1.4280000000000002</v>
          </cell>
          <cell r="AC1453">
            <v>28.25</v>
          </cell>
          <cell r="AD1453">
            <v>1.0877936080092414</v>
          </cell>
        </row>
        <row r="1454">
          <cell r="Z1454">
            <v>36879</v>
          </cell>
          <cell r="AA1454">
            <v>140.69</v>
          </cell>
          <cell r="AB1454">
            <v>1.4069</v>
          </cell>
          <cell r="AC1454">
            <v>28.1</v>
          </cell>
          <cell r="AD1454">
            <v>1.0820177127454758</v>
          </cell>
        </row>
        <row r="1455">
          <cell r="Z1455">
            <v>36880</v>
          </cell>
          <cell r="AA1455">
            <v>135.31</v>
          </cell>
          <cell r="AB1455">
            <v>1.3531</v>
          </cell>
          <cell r="AC1455">
            <v>26</v>
          </cell>
          <cell r="AD1455">
            <v>1.0011551790527533</v>
          </cell>
        </row>
        <row r="1456">
          <cell r="Z1456">
            <v>36881</v>
          </cell>
          <cell r="AA1456">
            <v>132.07</v>
          </cell>
          <cell r="AB1456">
            <v>1.3207</v>
          </cell>
          <cell r="AC1456">
            <v>24.5</v>
          </cell>
          <cell r="AD1456">
            <v>0.94339622641509435</v>
          </cell>
        </row>
        <row r="1457">
          <cell r="Z1457">
            <v>36882</v>
          </cell>
          <cell r="AA1457">
            <v>138.16999999999999</v>
          </cell>
          <cell r="AB1457">
            <v>1.3816999999999999</v>
          </cell>
          <cell r="AC1457" t="e">
            <v>#N/A</v>
          </cell>
          <cell r="AD1457" t="e">
            <v>#N/A</v>
          </cell>
        </row>
        <row r="1458">
          <cell r="Z1458">
            <v>36886</v>
          </cell>
          <cell r="AA1458">
            <v>141.16999999999999</v>
          </cell>
          <cell r="AB1458">
            <v>1.4117</v>
          </cell>
          <cell r="AC1458">
            <v>25</v>
          </cell>
          <cell r="AD1458">
            <v>0.9626492106276473</v>
          </cell>
        </row>
        <row r="1459">
          <cell r="Z1459">
            <v>36893</v>
          </cell>
          <cell r="AA1459">
            <v>141.16999999999999</v>
          </cell>
          <cell r="AB1459">
            <v>1.4117</v>
          </cell>
          <cell r="AC1459" t="e">
            <v>#N/A</v>
          </cell>
          <cell r="AD1459" t="e">
            <v>#N/A</v>
          </cell>
        </row>
        <row r="1460">
          <cell r="Z1460">
            <v>36894</v>
          </cell>
          <cell r="AA1460">
            <v>131.02000000000001</v>
          </cell>
          <cell r="AB1460">
            <v>1.3102</v>
          </cell>
          <cell r="AC1460" t="e">
            <v>#N/A</v>
          </cell>
          <cell r="AD1460" t="e">
            <v>#N/A</v>
          </cell>
        </row>
        <row r="1461">
          <cell r="Z1461">
            <v>36895</v>
          </cell>
          <cell r="AA1461">
            <v>142.15</v>
          </cell>
          <cell r="AB1461">
            <v>1.4215</v>
          </cell>
          <cell r="AC1461">
            <v>25</v>
          </cell>
          <cell r="AD1461">
            <v>0.9626492106276473</v>
          </cell>
        </row>
        <row r="1462">
          <cell r="Z1462">
            <v>36896</v>
          </cell>
          <cell r="AA1462">
            <v>145.68</v>
          </cell>
          <cell r="AB1462">
            <v>1.4568000000000001</v>
          </cell>
          <cell r="AC1462" t="e">
            <v>#N/A</v>
          </cell>
          <cell r="AD1462" t="e">
            <v>#N/A</v>
          </cell>
        </row>
        <row r="1463">
          <cell r="Z1463">
            <v>36899</v>
          </cell>
          <cell r="AA1463">
            <v>145.68</v>
          </cell>
          <cell r="AB1463">
            <v>1.4568000000000001</v>
          </cell>
          <cell r="AC1463" t="e">
            <v>#N/A</v>
          </cell>
          <cell r="AD1463" t="e">
            <v>#N/A</v>
          </cell>
        </row>
        <row r="1464">
          <cell r="Z1464">
            <v>36900</v>
          </cell>
          <cell r="AA1464">
            <v>146.88</v>
          </cell>
          <cell r="AB1464">
            <v>1.4687999999999999</v>
          </cell>
          <cell r="AC1464">
            <v>24.05</v>
          </cell>
          <cell r="AD1464">
            <v>0.92606854062379673</v>
          </cell>
        </row>
        <row r="1465">
          <cell r="Z1465">
            <v>36901</v>
          </cell>
          <cell r="AA1465">
            <v>154.68</v>
          </cell>
          <cell r="AB1465">
            <v>1.5468000000000002</v>
          </cell>
          <cell r="AC1465" t="e">
            <v>#N/A</v>
          </cell>
          <cell r="AD1465" t="e">
            <v>#N/A</v>
          </cell>
        </row>
        <row r="1466">
          <cell r="Z1466">
            <v>36902</v>
          </cell>
          <cell r="AA1466">
            <v>158.77000000000001</v>
          </cell>
          <cell r="AB1466">
            <v>1.5877000000000001</v>
          </cell>
          <cell r="AC1466">
            <v>25.5</v>
          </cell>
          <cell r="AD1466">
            <v>0.98190219484020025</v>
          </cell>
        </row>
        <row r="1467">
          <cell r="Z1467">
            <v>36903</v>
          </cell>
          <cell r="AA1467">
            <v>160.62</v>
          </cell>
          <cell r="AB1467">
            <v>1.6062000000000001</v>
          </cell>
          <cell r="AC1467">
            <v>25</v>
          </cell>
          <cell r="AD1467">
            <v>0.9626492106276473</v>
          </cell>
        </row>
        <row r="1468">
          <cell r="Z1468">
            <v>36906</v>
          </cell>
          <cell r="AA1468">
            <v>163.55000000000001</v>
          </cell>
          <cell r="AB1468">
            <v>1.6355000000000002</v>
          </cell>
          <cell r="AC1468">
            <v>26.7</v>
          </cell>
          <cell r="AD1468">
            <v>1.0281093569503272</v>
          </cell>
        </row>
        <row r="1469">
          <cell r="Z1469">
            <v>36907</v>
          </cell>
          <cell r="AA1469">
            <v>163.34</v>
          </cell>
          <cell r="AB1469">
            <v>1.6334</v>
          </cell>
          <cell r="AC1469" t="e">
            <v>#N/A</v>
          </cell>
          <cell r="AD1469" t="e">
            <v>#N/A</v>
          </cell>
        </row>
        <row r="1470">
          <cell r="Z1470">
            <v>36908</v>
          </cell>
          <cell r="AA1470">
            <v>170</v>
          </cell>
          <cell r="AB1470">
            <v>1.7</v>
          </cell>
          <cell r="AC1470">
            <v>28</v>
          </cell>
          <cell r="AD1470">
            <v>1.0781671159029651</v>
          </cell>
        </row>
        <row r="1471">
          <cell r="Z1471">
            <v>36909</v>
          </cell>
          <cell r="AA1471">
            <v>168.09</v>
          </cell>
          <cell r="AB1471">
            <v>1.6809000000000001</v>
          </cell>
          <cell r="AC1471">
            <v>27.88</v>
          </cell>
          <cell r="AD1471">
            <v>1.0735463996919523</v>
          </cell>
        </row>
        <row r="1472">
          <cell r="Z1472">
            <v>36910</v>
          </cell>
          <cell r="AA1472">
            <v>172</v>
          </cell>
          <cell r="AB1472">
            <v>1.72</v>
          </cell>
          <cell r="AC1472">
            <v>28</v>
          </cell>
          <cell r="AD1472">
            <v>1.0781671159029651</v>
          </cell>
        </row>
        <row r="1473">
          <cell r="Z1473">
            <v>36913</v>
          </cell>
          <cell r="AA1473">
            <v>166.33</v>
          </cell>
          <cell r="AB1473">
            <v>1.6633000000000002</v>
          </cell>
          <cell r="AC1473">
            <v>27.2</v>
          </cell>
          <cell r="AD1473">
            <v>1.0473623411628803</v>
          </cell>
        </row>
        <row r="1474">
          <cell r="Z1474">
            <v>36917</v>
          </cell>
          <cell r="AA1474">
            <v>178.9</v>
          </cell>
          <cell r="AB1474">
            <v>1.7890000000000001</v>
          </cell>
          <cell r="AC1474">
            <v>28.1</v>
          </cell>
          <cell r="AD1474">
            <v>1.0820177127454758</v>
          </cell>
        </row>
        <row r="1475">
          <cell r="Z1475">
            <v>36920</v>
          </cell>
          <cell r="AA1475">
            <v>173.12</v>
          </cell>
          <cell r="AB1475">
            <v>1.7312000000000001</v>
          </cell>
          <cell r="AC1475">
            <v>26.9</v>
          </cell>
          <cell r="AD1475">
            <v>1.0358105506353485</v>
          </cell>
        </row>
        <row r="1476">
          <cell r="Z1476">
            <v>36921</v>
          </cell>
          <cell r="AA1476">
            <v>173.64</v>
          </cell>
          <cell r="AB1476">
            <v>1.7363999999999999</v>
          </cell>
          <cell r="AC1476" t="e">
            <v>#N/A</v>
          </cell>
          <cell r="AD1476" t="e">
            <v>#N/A</v>
          </cell>
        </row>
        <row r="1477">
          <cell r="Z1477">
            <v>36922</v>
          </cell>
          <cell r="AA1477">
            <v>173.53</v>
          </cell>
          <cell r="AB1477">
            <v>1.7353000000000001</v>
          </cell>
          <cell r="AC1477">
            <v>26.75</v>
          </cell>
          <cell r="AD1477">
            <v>1.0300346553715827</v>
          </cell>
        </row>
        <row r="1478">
          <cell r="Z1478">
            <v>36923</v>
          </cell>
          <cell r="AA1478">
            <v>170.33</v>
          </cell>
          <cell r="AB1478">
            <v>1.7033</v>
          </cell>
          <cell r="AC1478">
            <v>26.4</v>
          </cell>
          <cell r="AD1478">
            <v>1.0165575664227955</v>
          </cell>
        </row>
        <row r="1479">
          <cell r="Z1479">
            <v>36924</v>
          </cell>
          <cell r="AA1479">
            <v>170.84</v>
          </cell>
          <cell r="AB1479">
            <v>1.7084000000000001</v>
          </cell>
          <cell r="AC1479" t="e">
            <v>#N/A</v>
          </cell>
          <cell r="AD1479" t="e">
            <v>#N/A</v>
          </cell>
        </row>
        <row r="1480">
          <cell r="Z1480">
            <v>36927</v>
          </cell>
          <cell r="AA1480">
            <v>165.37</v>
          </cell>
          <cell r="AB1480">
            <v>1.6536999999999999</v>
          </cell>
          <cell r="AC1480" t="e">
            <v>#N/A</v>
          </cell>
          <cell r="AD1480" t="e">
            <v>#N/A</v>
          </cell>
        </row>
        <row r="1481">
          <cell r="Z1481">
            <v>36928</v>
          </cell>
          <cell r="AA1481">
            <v>168.84</v>
          </cell>
          <cell r="AB1481">
            <v>1.6884000000000001</v>
          </cell>
          <cell r="AC1481">
            <v>25.8</v>
          </cell>
          <cell r="AD1481">
            <v>0.99345398536773211</v>
          </cell>
        </row>
        <row r="1482">
          <cell r="Z1482">
            <v>36929</v>
          </cell>
          <cell r="AA1482">
            <v>166.6</v>
          </cell>
          <cell r="AB1482">
            <v>1.6659999999999999</v>
          </cell>
          <cell r="AC1482" t="e">
            <v>#N/A</v>
          </cell>
          <cell r="AD1482" t="e">
            <v>#N/A</v>
          </cell>
        </row>
        <row r="1483">
          <cell r="Z1483">
            <v>36930</v>
          </cell>
          <cell r="AA1483">
            <v>170.4</v>
          </cell>
          <cell r="AB1483">
            <v>1.704</v>
          </cell>
          <cell r="AC1483">
            <v>25.75</v>
          </cell>
          <cell r="AD1483">
            <v>0.99152868694647678</v>
          </cell>
        </row>
        <row r="1484">
          <cell r="Z1484">
            <v>36931</v>
          </cell>
          <cell r="AA1484">
            <v>168.67</v>
          </cell>
          <cell r="AB1484">
            <v>1.6866999999999999</v>
          </cell>
          <cell r="AC1484">
            <v>25.2</v>
          </cell>
          <cell r="AD1484">
            <v>0.9703504043126685</v>
          </cell>
        </row>
        <row r="1485">
          <cell r="Z1485">
            <v>36934</v>
          </cell>
          <cell r="AA1485">
            <v>169.07</v>
          </cell>
          <cell r="AB1485">
            <v>1.6906999999999999</v>
          </cell>
          <cell r="AC1485">
            <v>25</v>
          </cell>
          <cell r="AD1485">
            <v>0.9626492106276473</v>
          </cell>
        </row>
        <row r="1486">
          <cell r="Z1486">
            <v>36935</v>
          </cell>
          <cell r="AA1486">
            <v>177.05</v>
          </cell>
          <cell r="AB1486">
            <v>1.7705000000000002</v>
          </cell>
          <cell r="AC1486">
            <v>25.05</v>
          </cell>
          <cell r="AD1486">
            <v>0.96457450904890263</v>
          </cell>
        </row>
        <row r="1487">
          <cell r="Z1487">
            <v>36936</v>
          </cell>
          <cell r="AA1487">
            <v>178.61</v>
          </cell>
          <cell r="AB1487">
            <v>1.7861000000000002</v>
          </cell>
          <cell r="AC1487">
            <v>25.5</v>
          </cell>
          <cell r="AD1487">
            <v>0.98190219484020025</v>
          </cell>
        </row>
        <row r="1488">
          <cell r="Z1488">
            <v>36937</v>
          </cell>
          <cell r="AA1488">
            <v>186.74</v>
          </cell>
          <cell r="AB1488">
            <v>1.8674000000000002</v>
          </cell>
          <cell r="AC1488">
            <v>27</v>
          </cell>
          <cell r="AD1488">
            <v>1.0396611474778592</v>
          </cell>
        </row>
        <row r="1489">
          <cell r="Z1489">
            <v>36938</v>
          </cell>
          <cell r="AA1489">
            <v>180.11</v>
          </cell>
          <cell r="AB1489">
            <v>1.8011000000000001</v>
          </cell>
          <cell r="AC1489">
            <v>25.9</v>
          </cell>
          <cell r="AD1489">
            <v>0.99730458221024254</v>
          </cell>
        </row>
        <row r="1490">
          <cell r="Z1490">
            <v>36941</v>
          </cell>
          <cell r="AA1490">
            <v>177.3</v>
          </cell>
          <cell r="AB1490">
            <v>1.7730000000000001</v>
          </cell>
          <cell r="AC1490">
            <v>25.5</v>
          </cell>
          <cell r="AD1490">
            <v>0.98190219484020025</v>
          </cell>
        </row>
        <row r="1491">
          <cell r="Z1491">
            <v>36942</v>
          </cell>
          <cell r="AA1491">
            <v>176.27</v>
          </cell>
          <cell r="AB1491">
            <v>1.7627000000000002</v>
          </cell>
          <cell r="AC1491" t="e">
            <v>#N/A</v>
          </cell>
          <cell r="AD1491" t="e">
            <v>#N/A</v>
          </cell>
        </row>
        <row r="1492">
          <cell r="Z1492">
            <v>36943</v>
          </cell>
          <cell r="AA1492">
            <v>162.38999999999999</v>
          </cell>
          <cell r="AB1492">
            <v>1.6238999999999999</v>
          </cell>
          <cell r="AC1492">
            <v>25.5</v>
          </cell>
          <cell r="AD1492">
            <v>0.98190219484020025</v>
          </cell>
        </row>
        <row r="1493">
          <cell r="Z1493">
            <v>36944</v>
          </cell>
          <cell r="AA1493">
            <v>168.83</v>
          </cell>
          <cell r="AB1493">
            <v>1.6883000000000001</v>
          </cell>
          <cell r="AC1493">
            <v>23.2</v>
          </cell>
          <cell r="AD1493">
            <v>0.89333846746245671</v>
          </cell>
        </row>
        <row r="1494">
          <cell r="Z1494">
            <v>36945</v>
          </cell>
          <cell r="AA1494">
            <v>161.94999999999999</v>
          </cell>
          <cell r="AB1494">
            <v>1.6194999999999999</v>
          </cell>
          <cell r="AC1494">
            <v>22.7</v>
          </cell>
          <cell r="AD1494">
            <v>0.87408548324990376</v>
          </cell>
        </row>
        <row r="1495">
          <cell r="Z1495">
            <v>36948</v>
          </cell>
          <cell r="AA1495">
            <v>166.82</v>
          </cell>
          <cell r="AB1495">
            <v>1.6681999999999999</v>
          </cell>
          <cell r="AC1495">
            <v>22.7</v>
          </cell>
          <cell r="AD1495">
            <v>0.87408548324990376</v>
          </cell>
        </row>
        <row r="1496">
          <cell r="Z1496">
            <v>36949</v>
          </cell>
          <cell r="AA1496">
            <v>162.86000000000001</v>
          </cell>
          <cell r="AB1496">
            <v>1.6286</v>
          </cell>
          <cell r="AC1496">
            <v>22.75</v>
          </cell>
          <cell r="AD1496">
            <v>0.87601078167115909</v>
          </cell>
        </row>
        <row r="1497">
          <cell r="Z1497">
            <v>36950</v>
          </cell>
          <cell r="AA1497">
            <v>164.76</v>
          </cell>
          <cell r="AB1497">
            <v>1.6476</v>
          </cell>
          <cell r="AC1497" t="e">
            <v>#N/A</v>
          </cell>
          <cell r="AD1497" t="e">
            <v>#N/A</v>
          </cell>
        </row>
        <row r="1498">
          <cell r="Z1498">
            <v>36952</v>
          </cell>
          <cell r="AA1498">
            <v>162.4</v>
          </cell>
          <cell r="AB1498">
            <v>1.6240000000000001</v>
          </cell>
          <cell r="AC1498">
            <v>24.85</v>
          </cell>
          <cell r="AD1498">
            <v>0.95687331536388154</v>
          </cell>
        </row>
        <row r="1499">
          <cell r="Z1499">
            <v>36955</v>
          </cell>
          <cell r="AA1499">
            <v>168.56</v>
          </cell>
          <cell r="AB1499">
            <v>1.6856</v>
          </cell>
          <cell r="AC1499">
            <v>24.85</v>
          </cell>
          <cell r="AD1499">
            <v>0.95687331536388154</v>
          </cell>
        </row>
        <row r="1500">
          <cell r="Z1500">
            <v>36956</v>
          </cell>
          <cell r="AA1500">
            <v>178.16</v>
          </cell>
          <cell r="AB1500">
            <v>1.7816000000000001</v>
          </cell>
          <cell r="AC1500">
            <v>27.35</v>
          </cell>
          <cell r="AD1500">
            <v>1.0531382364266462</v>
          </cell>
        </row>
        <row r="1501">
          <cell r="Z1501">
            <v>36957</v>
          </cell>
          <cell r="AA1501">
            <v>180.48</v>
          </cell>
          <cell r="AB1501">
            <v>1.8048</v>
          </cell>
          <cell r="AC1501">
            <v>29.4</v>
          </cell>
          <cell r="AD1501">
            <v>1.1320754716981132</v>
          </cell>
        </row>
        <row r="1502">
          <cell r="Z1502">
            <v>36958</v>
          </cell>
          <cell r="AA1502">
            <v>180.48</v>
          </cell>
          <cell r="AB1502">
            <v>1.8048</v>
          </cell>
          <cell r="AC1502" t="e">
            <v>#N/A</v>
          </cell>
          <cell r="AD1502" t="e">
            <v>#N/A</v>
          </cell>
        </row>
        <row r="1503">
          <cell r="Z1503">
            <v>36959</v>
          </cell>
          <cell r="AA1503">
            <v>180.48</v>
          </cell>
          <cell r="AB1503">
            <v>1.8048</v>
          </cell>
          <cell r="AC1503" t="e">
            <v>#N/A</v>
          </cell>
          <cell r="AD1503" t="e">
            <v>#N/A</v>
          </cell>
        </row>
        <row r="1504">
          <cell r="Z1504">
            <v>36962</v>
          </cell>
          <cell r="AA1504">
            <v>174.03</v>
          </cell>
          <cell r="AB1504">
            <v>1.7403</v>
          </cell>
          <cell r="AC1504">
            <v>27.5</v>
          </cell>
          <cell r="AD1504">
            <v>1.058914131690412</v>
          </cell>
        </row>
        <row r="1505">
          <cell r="Z1505">
            <v>36963</v>
          </cell>
          <cell r="AA1505">
            <v>174.75</v>
          </cell>
          <cell r="AB1505">
            <v>1.7475000000000001</v>
          </cell>
          <cell r="AC1505">
            <v>27.2</v>
          </cell>
          <cell r="AD1505">
            <v>1.0473623411628803</v>
          </cell>
        </row>
        <row r="1506">
          <cell r="Z1506">
            <v>36964</v>
          </cell>
          <cell r="AA1506">
            <v>167.46</v>
          </cell>
          <cell r="AB1506">
            <v>1.6746000000000001</v>
          </cell>
          <cell r="AC1506">
            <v>28.4</v>
          </cell>
          <cell r="AD1506">
            <v>1.0935695032730073</v>
          </cell>
        </row>
        <row r="1507">
          <cell r="Z1507">
            <v>36965</v>
          </cell>
          <cell r="AA1507">
            <v>173.32</v>
          </cell>
          <cell r="AB1507">
            <v>1.7331999999999999</v>
          </cell>
          <cell r="AC1507">
            <v>31.25</v>
          </cell>
          <cell r="AD1507">
            <v>1.2033115132845591</v>
          </cell>
        </row>
        <row r="1508">
          <cell r="Z1508">
            <v>36966</v>
          </cell>
          <cell r="AA1508">
            <v>174.24</v>
          </cell>
          <cell r="AB1508">
            <v>1.7424000000000002</v>
          </cell>
          <cell r="AC1508">
            <v>33.049999999999997</v>
          </cell>
          <cell r="AD1508">
            <v>1.2726222564497496</v>
          </cell>
        </row>
        <row r="1509">
          <cell r="Z1509">
            <v>36969</v>
          </cell>
          <cell r="AA1509">
            <v>178.38</v>
          </cell>
          <cell r="AB1509">
            <v>1.7838000000000001</v>
          </cell>
          <cell r="AC1509">
            <v>32.75</v>
          </cell>
          <cell r="AD1509">
            <v>1.2610704659222181</v>
          </cell>
        </row>
        <row r="1510">
          <cell r="Z1510">
            <v>36970</v>
          </cell>
          <cell r="AA1510">
            <v>178.81</v>
          </cell>
          <cell r="AB1510">
            <v>1.7881</v>
          </cell>
          <cell r="AC1510">
            <v>32.9</v>
          </cell>
          <cell r="AD1510">
            <v>1.2668463611859839</v>
          </cell>
        </row>
        <row r="1511">
          <cell r="Z1511">
            <v>36971</v>
          </cell>
          <cell r="AA1511">
            <v>174.86</v>
          </cell>
          <cell r="AB1511">
            <v>1.7486000000000002</v>
          </cell>
          <cell r="AC1511">
            <v>31.6</v>
          </cell>
          <cell r="AD1511">
            <v>1.2167886022333463</v>
          </cell>
        </row>
        <row r="1512">
          <cell r="Z1512">
            <v>36972</v>
          </cell>
          <cell r="AA1512">
            <v>173.21</v>
          </cell>
          <cell r="AB1512">
            <v>1.7321</v>
          </cell>
          <cell r="AC1512">
            <v>31.25</v>
          </cell>
          <cell r="AD1512">
            <v>1.2033115132845591</v>
          </cell>
        </row>
        <row r="1513">
          <cell r="Z1513">
            <v>36973</v>
          </cell>
          <cell r="AA1513">
            <v>174</v>
          </cell>
          <cell r="AB1513">
            <v>1.74</v>
          </cell>
          <cell r="AC1513">
            <v>31.25</v>
          </cell>
          <cell r="AD1513">
            <v>1.2033115132845591</v>
          </cell>
        </row>
        <row r="1514">
          <cell r="Z1514">
            <v>36976</v>
          </cell>
          <cell r="AA1514">
            <v>175.38</v>
          </cell>
          <cell r="AB1514">
            <v>1.7538</v>
          </cell>
          <cell r="AC1514">
            <v>31.75</v>
          </cell>
          <cell r="AD1514">
            <v>1.2225644974971122</v>
          </cell>
        </row>
        <row r="1515">
          <cell r="Z1515">
            <v>36977</v>
          </cell>
          <cell r="AA1515">
            <v>175.18</v>
          </cell>
          <cell r="AB1515">
            <v>1.7518</v>
          </cell>
          <cell r="AC1515">
            <v>31.75</v>
          </cell>
          <cell r="AD1515">
            <v>1.2225644974971122</v>
          </cell>
        </row>
        <row r="1516">
          <cell r="Z1516">
            <v>36978</v>
          </cell>
          <cell r="AA1516">
            <v>173.46</v>
          </cell>
          <cell r="AB1516">
            <v>1.7346000000000001</v>
          </cell>
          <cell r="AC1516">
            <v>31.6</v>
          </cell>
          <cell r="AD1516">
            <v>1.2167886022333463</v>
          </cell>
        </row>
        <row r="1517">
          <cell r="Z1517">
            <v>36979</v>
          </cell>
          <cell r="AA1517">
            <v>169.2</v>
          </cell>
          <cell r="AB1517">
            <v>1.6919999999999999</v>
          </cell>
          <cell r="AC1517">
            <v>31.5</v>
          </cell>
          <cell r="AD1517">
            <v>1.2129380053908356</v>
          </cell>
        </row>
        <row r="1518">
          <cell r="Z1518">
            <v>36980</v>
          </cell>
          <cell r="AA1518">
            <v>169.46</v>
          </cell>
          <cell r="AB1518">
            <v>1.6946000000000001</v>
          </cell>
          <cell r="AC1518">
            <v>32.6</v>
          </cell>
          <cell r="AD1518">
            <v>1.2552945706584522</v>
          </cell>
        </row>
        <row r="1519">
          <cell r="Z1519">
            <v>36983</v>
          </cell>
          <cell r="AA1519">
            <v>167.58</v>
          </cell>
          <cell r="AB1519">
            <v>1.6758000000000002</v>
          </cell>
          <cell r="AC1519">
            <v>32.5</v>
          </cell>
          <cell r="AD1519">
            <v>1.2514439738159415</v>
          </cell>
        </row>
        <row r="1520">
          <cell r="Z1520">
            <v>36984</v>
          </cell>
          <cell r="AA1520">
            <v>163.65</v>
          </cell>
          <cell r="AB1520">
            <v>1.6365000000000001</v>
          </cell>
          <cell r="AC1520">
            <v>32.5</v>
          </cell>
          <cell r="AD1520">
            <v>1.2514439738159415</v>
          </cell>
        </row>
        <row r="1521">
          <cell r="Z1521">
            <v>36985</v>
          </cell>
          <cell r="AA1521">
            <v>161.27000000000001</v>
          </cell>
          <cell r="AB1521">
            <v>1.6127</v>
          </cell>
          <cell r="AC1521">
            <v>31.2</v>
          </cell>
          <cell r="AD1521">
            <v>1.2013862148633039</v>
          </cell>
        </row>
        <row r="1522">
          <cell r="Z1522">
            <v>36987</v>
          </cell>
          <cell r="AA1522">
            <v>166.17</v>
          </cell>
          <cell r="AB1522">
            <v>1.6617</v>
          </cell>
          <cell r="AC1522">
            <v>32.5</v>
          </cell>
          <cell r="AD1522">
            <v>1.2514439738159415</v>
          </cell>
        </row>
        <row r="1523">
          <cell r="Z1523">
            <v>36990</v>
          </cell>
          <cell r="AA1523">
            <v>166.93</v>
          </cell>
          <cell r="AB1523">
            <v>1.6693</v>
          </cell>
          <cell r="AC1523">
            <v>32.5</v>
          </cell>
          <cell r="AD1523">
            <v>1.2514439738159415</v>
          </cell>
        </row>
        <row r="1524">
          <cell r="Z1524">
            <v>36991</v>
          </cell>
          <cell r="AA1524">
            <v>168.63</v>
          </cell>
          <cell r="AB1524">
            <v>1.6862999999999999</v>
          </cell>
          <cell r="AC1524">
            <v>33.4</v>
          </cell>
          <cell r="AD1524">
            <v>1.2860993453985368</v>
          </cell>
        </row>
        <row r="1525">
          <cell r="Z1525">
            <v>36992</v>
          </cell>
          <cell r="AA1525">
            <v>171.2</v>
          </cell>
          <cell r="AB1525">
            <v>1.712</v>
          </cell>
          <cell r="AC1525">
            <v>35</v>
          </cell>
          <cell r="AD1525">
            <v>1.3477088948787062</v>
          </cell>
        </row>
        <row r="1526">
          <cell r="Z1526">
            <v>36993</v>
          </cell>
          <cell r="AA1526">
            <v>169.21</v>
          </cell>
          <cell r="AB1526">
            <v>1.6921000000000002</v>
          </cell>
          <cell r="AC1526">
            <v>34.799999999999997</v>
          </cell>
          <cell r="AD1526">
            <v>1.3400077011936851</v>
          </cell>
        </row>
        <row r="1527">
          <cell r="Z1527">
            <v>36994</v>
          </cell>
          <cell r="AA1527">
            <v>171.36</v>
          </cell>
          <cell r="AB1527">
            <v>1.7136000000000002</v>
          </cell>
          <cell r="AC1527">
            <v>35.799999999999997</v>
          </cell>
          <cell r="AD1527">
            <v>1.378513669618791</v>
          </cell>
        </row>
        <row r="1528">
          <cell r="Z1528">
            <v>36997</v>
          </cell>
          <cell r="AA1528">
            <v>169.26</v>
          </cell>
          <cell r="AB1528">
            <v>1.6925999999999999</v>
          </cell>
          <cell r="AC1528" t="e">
            <v>#N/A</v>
          </cell>
          <cell r="AD1528" t="e">
            <v>#N/A</v>
          </cell>
        </row>
        <row r="1529">
          <cell r="Z1529">
            <v>36998</v>
          </cell>
          <cell r="AA1529">
            <v>166.8</v>
          </cell>
          <cell r="AB1529">
            <v>1.6680000000000001</v>
          </cell>
          <cell r="AC1529">
            <v>35.5</v>
          </cell>
          <cell r="AD1529">
            <v>1.3669618790912592</v>
          </cell>
        </row>
        <row r="1530">
          <cell r="Z1530">
            <v>36999</v>
          </cell>
          <cell r="AA1530">
            <v>171.51</v>
          </cell>
          <cell r="AB1530">
            <v>1.7150999999999998</v>
          </cell>
          <cell r="AC1530">
            <v>37.25</v>
          </cell>
          <cell r="AD1530">
            <v>1.4343473238351945</v>
          </cell>
        </row>
        <row r="1531">
          <cell r="Z1531">
            <v>37000</v>
          </cell>
          <cell r="AA1531">
            <v>174.92</v>
          </cell>
          <cell r="AB1531">
            <v>1.7491999999999999</v>
          </cell>
          <cell r="AC1531">
            <v>37</v>
          </cell>
          <cell r="AD1531">
            <v>1.4247208317289179</v>
          </cell>
        </row>
        <row r="1532">
          <cell r="Z1532">
            <v>37001</v>
          </cell>
          <cell r="AA1532">
            <v>171.84</v>
          </cell>
          <cell r="AB1532">
            <v>1.7183999999999999</v>
          </cell>
          <cell r="AC1532">
            <v>36</v>
          </cell>
          <cell r="AD1532">
            <v>1.3862148633038121</v>
          </cell>
        </row>
        <row r="1533">
          <cell r="Z1533">
            <v>37004</v>
          </cell>
          <cell r="AA1533">
            <v>168.42</v>
          </cell>
          <cell r="AB1533">
            <v>1.6841999999999999</v>
          </cell>
          <cell r="AC1533">
            <v>35.299999999999997</v>
          </cell>
          <cell r="AD1533">
            <v>1.3592606854062379</v>
          </cell>
        </row>
        <row r="1534">
          <cell r="Z1534">
            <v>37005</v>
          </cell>
          <cell r="AA1534">
            <v>170.14</v>
          </cell>
          <cell r="AB1534">
            <v>1.7013999999999998</v>
          </cell>
          <cell r="AC1534">
            <v>35.75</v>
          </cell>
          <cell r="AD1534">
            <v>1.3765883711975357</v>
          </cell>
        </row>
        <row r="1535">
          <cell r="Z1535">
            <v>37006</v>
          </cell>
          <cell r="AA1535">
            <v>171.74</v>
          </cell>
          <cell r="AB1535">
            <v>1.7174</v>
          </cell>
          <cell r="AC1535" t="e">
            <v>#N/A</v>
          </cell>
          <cell r="AD1535" t="e">
            <v>#N/A</v>
          </cell>
        </row>
        <row r="1536">
          <cell r="Z1536">
            <v>37007</v>
          </cell>
          <cell r="AA1536">
            <v>177.36</v>
          </cell>
          <cell r="AB1536">
            <v>1.7736000000000001</v>
          </cell>
          <cell r="AC1536">
            <v>36.5</v>
          </cell>
          <cell r="AD1536">
            <v>1.4054678475163651</v>
          </cell>
        </row>
        <row r="1537">
          <cell r="Z1537">
            <v>37008</v>
          </cell>
          <cell r="AA1537">
            <v>182.53</v>
          </cell>
          <cell r="AB1537">
            <v>1.8252999999999999</v>
          </cell>
          <cell r="AC1537">
            <v>36.5</v>
          </cell>
          <cell r="AD1537">
            <v>1.4054678475163651</v>
          </cell>
        </row>
        <row r="1538">
          <cell r="Z1538">
            <v>37011</v>
          </cell>
          <cell r="AA1538">
            <v>180.68</v>
          </cell>
          <cell r="AB1538">
            <v>1.8068</v>
          </cell>
          <cell r="AC1538">
            <v>36.299999999999997</v>
          </cell>
          <cell r="AD1538">
            <v>1.3977666538313438</v>
          </cell>
        </row>
        <row r="1539">
          <cell r="Z1539">
            <v>37013</v>
          </cell>
          <cell r="AA1539">
            <v>180.68</v>
          </cell>
          <cell r="AB1539">
            <v>1.8068</v>
          </cell>
          <cell r="AC1539" t="e">
            <v>#N/A</v>
          </cell>
          <cell r="AD1539" t="e">
            <v>#N/A</v>
          </cell>
        </row>
        <row r="1540">
          <cell r="Z1540">
            <v>37014</v>
          </cell>
          <cell r="AA1540">
            <v>184.86</v>
          </cell>
          <cell r="AB1540">
            <v>1.8486000000000002</v>
          </cell>
          <cell r="AC1540">
            <v>36.5</v>
          </cell>
          <cell r="AD1540">
            <v>1.4054678475163651</v>
          </cell>
        </row>
        <row r="1541">
          <cell r="Z1541">
            <v>37015</v>
          </cell>
          <cell r="AA1541">
            <v>185.95</v>
          </cell>
          <cell r="AB1541">
            <v>1.8594999999999999</v>
          </cell>
          <cell r="AC1541" t="e">
            <v>#N/A</v>
          </cell>
          <cell r="AD1541" t="e">
            <v>#N/A</v>
          </cell>
        </row>
        <row r="1542">
          <cell r="Z1542">
            <v>37018</v>
          </cell>
          <cell r="AA1542">
            <v>189.19</v>
          </cell>
          <cell r="AB1542">
            <v>1.8918999999999999</v>
          </cell>
          <cell r="AC1542" t="e">
            <v>#N/A</v>
          </cell>
          <cell r="AD1542" t="e">
            <v>#N/A</v>
          </cell>
        </row>
        <row r="1543">
          <cell r="Z1543">
            <v>37019</v>
          </cell>
          <cell r="AA1543">
            <v>194.99</v>
          </cell>
          <cell r="AB1543">
            <v>1.9499000000000002</v>
          </cell>
          <cell r="AC1543" t="e">
            <v>#N/A</v>
          </cell>
          <cell r="AD1543" t="e">
            <v>#N/A</v>
          </cell>
        </row>
        <row r="1544">
          <cell r="Z1544">
            <v>37020</v>
          </cell>
          <cell r="AA1544">
            <v>194.99</v>
          </cell>
          <cell r="AB1544">
            <v>1.9499000000000002</v>
          </cell>
          <cell r="AC1544" t="e">
            <v>#N/A</v>
          </cell>
          <cell r="AD1544" t="e">
            <v>#N/A</v>
          </cell>
        </row>
        <row r="1545">
          <cell r="Z1545">
            <v>37021</v>
          </cell>
          <cell r="AA1545">
            <v>198.07</v>
          </cell>
          <cell r="AB1545">
            <v>1.9806999999999999</v>
          </cell>
          <cell r="AC1545">
            <v>36.5</v>
          </cell>
          <cell r="AD1545">
            <v>1.4054678475163651</v>
          </cell>
        </row>
        <row r="1546">
          <cell r="Z1546">
            <v>37022</v>
          </cell>
          <cell r="AA1546">
            <v>195.33</v>
          </cell>
          <cell r="AB1546">
            <v>1.9533</v>
          </cell>
          <cell r="AC1546">
            <v>36</v>
          </cell>
          <cell r="AD1546">
            <v>1.3862148633038121</v>
          </cell>
        </row>
        <row r="1547">
          <cell r="Z1547">
            <v>37025</v>
          </cell>
          <cell r="AA1547">
            <v>192.96</v>
          </cell>
          <cell r="AB1547">
            <v>1.9296</v>
          </cell>
          <cell r="AC1547">
            <v>36.4</v>
          </cell>
          <cell r="AD1547">
            <v>1.4016172506738545</v>
          </cell>
        </row>
        <row r="1548">
          <cell r="Z1548">
            <v>37026</v>
          </cell>
          <cell r="AA1548">
            <v>192.94</v>
          </cell>
          <cell r="AB1548">
            <v>1.9294</v>
          </cell>
          <cell r="AC1548">
            <v>36.4</v>
          </cell>
          <cell r="AD1548">
            <v>1.4016172506738545</v>
          </cell>
        </row>
        <row r="1549">
          <cell r="Z1549">
            <v>37027</v>
          </cell>
          <cell r="AA1549">
            <v>192.06</v>
          </cell>
          <cell r="AB1549">
            <v>1.9206000000000001</v>
          </cell>
          <cell r="AC1549" t="e">
            <v>#N/A</v>
          </cell>
          <cell r="AD1549" t="e">
            <v>#N/A</v>
          </cell>
        </row>
        <row r="1550">
          <cell r="Z1550">
            <v>37028</v>
          </cell>
          <cell r="AA1550">
            <v>200.38</v>
          </cell>
          <cell r="AB1550">
            <v>2.0038</v>
          </cell>
          <cell r="AC1550">
            <v>36.700000000000003</v>
          </cell>
          <cell r="AD1550">
            <v>1.4131690412013864</v>
          </cell>
        </row>
        <row r="1551">
          <cell r="Z1551">
            <v>37029</v>
          </cell>
          <cell r="AA1551">
            <v>203.09</v>
          </cell>
          <cell r="AB1551">
            <v>2.0308999999999999</v>
          </cell>
          <cell r="AC1551">
            <v>36.9</v>
          </cell>
          <cell r="AD1551">
            <v>1.4208702348864073</v>
          </cell>
        </row>
        <row r="1552">
          <cell r="Z1552">
            <v>37032</v>
          </cell>
          <cell r="AA1552">
            <v>207.17</v>
          </cell>
          <cell r="AB1552">
            <v>2.0716999999999999</v>
          </cell>
          <cell r="AC1552">
            <v>37.75</v>
          </cell>
          <cell r="AD1552">
            <v>1.4536003080477475</v>
          </cell>
        </row>
        <row r="1553">
          <cell r="Z1553">
            <v>37033</v>
          </cell>
          <cell r="AA1553">
            <v>205.67</v>
          </cell>
          <cell r="AB1553">
            <v>2.0566999999999998</v>
          </cell>
          <cell r="AC1553">
            <v>37.25</v>
          </cell>
          <cell r="AD1553">
            <v>1.4343473238351945</v>
          </cell>
        </row>
        <row r="1554">
          <cell r="Z1554">
            <v>37034</v>
          </cell>
          <cell r="AA1554">
            <v>207.9</v>
          </cell>
          <cell r="AB1554">
            <v>2.0790000000000002</v>
          </cell>
          <cell r="AC1554">
            <v>40.25</v>
          </cell>
          <cell r="AD1554">
            <v>1.5498652291105122</v>
          </cell>
        </row>
        <row r="1555">
          <cell r="Z1555">
            <v>37035</v>
          </cell>
          <cell r="AA1555">
            <v>205.08</v>
          </cell>
          <cell r="AB1555">
            <v>2.0508000000000002</v>
          </cell>
          <cell r="AC1555">
            <v>39.15</v>
          </cell>
          <cell r="AD1555">
            <v>1.5075086638428956</v>
          </cell>
        </row>
        <row r="1556">
          <cell r="Z1556">
            <v>37036</v>
          </cell>
          <cell r="AA1556">
            <v>201.95</v>
          </cell>
          <cell r="AB1556">
            <v>2.0194999999999999</v>
          </cell>
          <cell r="AC1556">
            <v>38.75</v>
          </cell>
          <cell r="AD1556">
            <v>1.4921062764728534</v>
          </cell>
        </row>
        <row r="1557">
          <cell r="Z1557">
            <v>37039</v>
          </cell>
          <cell r="AA1557">
            <v>201.6</v>
          </cell>
          <cell r="AB1557">
            <v>2.016</v>
          </cell>
          <cell r="AC1557" t="e">
            <v>#N/A</v>
          </cell>
          <cell r="AD1557" t="e">
            <v>#N/A</v>
          </cell>
        </row>
        <row r="1558">
          <cell r="Z1558">
            <v>37040</v>
          </cell>
          <cell r="AA1558">
            <v>202.28</v>
          </cell>
          <cell r="AB1558">
            <v>2.0228000000000002</v>
          </cell>
          <cell r="AC1558" t="e">
            <v>#N/A</v>
          </cell>
          <cell r="AD1558" t="e">
            <v>#N/A</v>
          </cell>
        </row>
        <row r="1559">
          <cell r="Z1559">
            <v>37041</v>
          </cell>
          <cell r="AA1559">
            <v>205.55</v>
          </cell>
          <cell r="AB1559">
            <v>2.0555000000000003</v>
          </cell>
          <cell r="AC1559" t="e">
            <v>#N/A</v>
          </cell>
          <cell r="AD1559" t="e">
            <v>#N/A</v>
          </cell>
        </row>
        <row r="1560">
          <cell r="Z1560">
            <v>37042</v>
          </cell>
          <cell r="AA1560">
            <v>208.8</v>
          </cell>
          <cell r="AB1560">
            <v>2.0880000000000001</v>
          </cell>
          <cell r="AC1560" t="e">
            <v>#N/A</v>
          </cell>
          <cell r="AD1560" t="e">
            <v>#N/A</v>
          </cell>
        </row>
        <row r="1561">
          <cell r="Z1561">
            <v>37043</v>
          </cell>
          <cell r="AA1561">
            <v>213.47</v>
          </cell>
          <cell r="AB1561">
            <v>2.1347</v>
          </cell>
          <cell r="AC1561">
            <v>37.15</v>
          </cell>
          <cell r="AD1561">
            <v>1.4304967269926838</v>
          </cell>
        </row>
        <row r="1562">
          <cell r="Z1562">
            <v>37046</v>
          </cell>
          <cell r="AA1562">
            <v>218.18</v>
          </cell>
          <cell r="AB1562">
            <v>2.1818</v>
          </cell>
          <cell r="AC1562">
            <v>37.880000000000003</v>
          </cell>
          <cell r="AD1562">
            <v>1.4586060839430113</v>
          </cell>
        </row>
        <row r="1563">
          <cell r="Z1563">
            <v>37047</v>
          </cell>
          <cell r="AA1563">
            <v>212.38</v>
          </cell>
          <cell r="AB1563">
            <v>2.1238000000000001</v>
          </cell>
          <cell r="AC1563">
            <v>38.71</v>
          </cell>
          <cell r="AD1563">
            <v>1.4905660377358492</v>
          </cell>
        </row>
        <row r="1564">
          <cell r="Z1564">
            <v>37049</v>
          </cell>
          <cell r="AA1564">
            <v>209.3</v>
          </cell>
          <cell r="AB1564">
            <v>2.093</v>
          </cell>
          <cell r="AC1564">
            <v>38.5</v>
          </cell>
          <cell r="AD1564">
            <v>1.4824797843665769</v>
          </cell>
        </row>
        <row r="1565">
          <cell r="Z1565">
            <v>37050</v>
          </cell>
          <cell r="AA1565">
            <v>211.45</v>
          </cell>
          <cell r="AB1565">
            <v>2.1145</v>
          </cell>
          <cell r="AC1565">
            <v>38.5</v>
          </cell>
          <cell r="AD1565">
            <v>1.4824797843665769</v>
          </cell>
        </row>
        <row r="1566">
          <cell r="Z1566">
            <v>37053</v>
          </cell>
          <cell r="AA1566">
            <v>211.45</v>
          </cell>
          <cell r="AB1566">
            <v>2.1145</v>
          </cell>
          <cell r="AC1566" t="e">
            <v>#N/A</v>
          </cell>
          <cell r="AD1566" t="e">
            <v>#N/A</v>
          </cell>
        </row>
        <row r="1567">
          <cell r="Z1567">
            <v>37054</v>
          </cell>
          <cell r="AA1567">
            <v>211.45</v>
          </cell>
          <cell r="AB1567">
            <v>2.1145</v>
          </cell>
          <cell r="AC1567" t="e">
            <v>#N/A</v>
          </cell>
          <cell r="AD1567" t="e">
            <v>#N/A</v>
          </cell>
        </row>
        <row r="1568">
          <cell r="Z1568">
            <v>37055</v>
          </cell>
          <cell r="AA1568">
            <v>210.14</v>
          </cell>
          <cell r="AB1568">
            <v>2.1013999999999999</v>
          </cell>
          <cell r="AC1568">
            <v>38.75</v>
          </cell>
          <cell r="AD1568">
            <v>1.4921062764728534</v>
          </cell>
        </row>
        <row r="1569">
          <cell r="Z1569">
            <v>37056</v>
          </cell>
          <cell r="AA1569">
            <v>207.97</v>
          </cell>
          <cell r="AB1569">
            <v>2.0796999999999999</v>
          </cell>
          <cell r="AC1569">
            <v>38.65</v>
          </cell>
          <cell r="AD1569">
            <v>1.4882556796303428</v>
          </cell>
        </row>
        <row r="1570">
          <cell r="Z1570">
            <v>37057</v>
          </cell>
          <cell r="AA1570">
            <v>210.33</v>
          </cell>
          <cell r="AB1570">
            <v>2.1032999999999999</v>
          </cell>
          <cell r="AC1570">
            <v>38.5</v>
          </cell>
          <cell r="AD1570">
            <v>1.4824797843665769</v>
          </cell>
        </row>
        <row r="1571">
          <cell r="Z1571">
            <v>37060</v>
          </cell>
          <cell r="AA1571">
            <v>214.94</v>
          </cell>
          <cell r="AB1571">
            <v>2.1494</v>
          </cell>
          <cell r="AC1571">
            <v>39.85</v>
          </cell>
          <cell r="AD1571">
            <v>1.53446284174047</v>
          </cell>
        </row>
        <row r="1572">
          <cell r="Z1572">
            <v>37061</v>
          </cell>
          <cell r="AA1572">
            <v>220.08</v>
          </cell>
          <cell r="AB1572">
            <v>2.2008000000000001</v>
          </cell>
          <cell r="AC1572" t="e">
            <v>#N/A</v>
          </cell>
          <cell r="AD1572" t="e">
            <v>#N/A</v>
          </cell>
        </row>
        <row r="1573">
          <cell r="Z1573">
            <v>37062</v>
          </cell>
          <cell r="AA1573">
            <v>219.42</v>
          </cell>
          <cell r="AB1573">
            <v>2.1941999999999999</v>
          </cell>
          <cell r="AC1573" t="e">
            <v>#N/A</v>
          </cell>
          <cell r="AD1573" t="e">
            <v>#N/A</v>
          </cell>
        </row>
        <row r="1574">
          <cell r="Z1574">
            <v>37063</v>
          </cell>
          <cell r="AA1574">
            <v>221.82</v>
          </cell>
          <cell r="AB1574">
            <v>2.2181999999999999</v>
          </cell>
          <cell r="AC1574">
            <v>39.799999999999997</v>
          </cell>
          <cell r="AD1574">
            <v>1.5325375433192145</v>
          </cell>
        </row>
        <row r="1575">
          <cell r="Z1575">
            <v>37064</v>
          </cell>
          <cell r="AA1575">
            <v>227.87</v>
          </cell>
          <cell r="AB1575">
            <v>2.2787000000000002</v>
          </cell>
          <cell r="AC1575">
            <v>40.5</v>
          </cell>
          <cell r="AD1575">
            <v>1.5594917212167887</v>
          </cell>
        </row>
        <row r="1576">
          <cell r="Z1576">
            <v>37067</v>
          </cell>
          <cell r="AA1576">
            <v>224.95</v>
          </cell>
          <cell r="AB1576">
            <v>2.2494999999999998</v>
          </cell>
          <cell r="AC1576">
            <v>40.65</v>
          </cell>
          <cell r="AD1576">
            <v>1.5652676164805546</v>
          </cell>
        </row>
        <row r="1577">
          <cell r="Z1577">
            <v>37068</v>
          </cell>
          <cell r="AA1577">
            <v>222.4</v>
          </cell>
          <cell r="AB1577">
            <v>2.2240000000000002</v>
          </cell>
          <cell r="AC1577">
            <v>39.5</v>
          </cell>
          <cell r="AD1577">
            <v>1.5209857527916828</v>
          </cell>
        </row>
        <row r="1578">
          <cell r="Z1578">
            <v>37069</v>
          </cell>
          <cell r="AA1578">
            <v>222</v>
          </cell>
          <cell r="AB1578">
            <v>2.2200000000000002</v>
          </cell>
          <cell r="AC1578">
            <v>37</v>
          </cell>
          <cell r="AD1578">
            <v>1.4247208317289179</v>
          </cell>
        </row>
        <row r="1579">
          <cell r="Z1579">
            <v>37070</v>
          </cell>
          <cell r="AA1579">
            <v>218.91</v>
          </cell>
          <cell r="AB1579">
            <v>2.1890999999999998</v>
          </cell>
          <cell r="AC1579">
            <v>38</v>
          </cell>
          <cell r="AD1579">
            <v>1.4632268001540238</v>
          </cell>
        </row>
        <row r="1580">
          <cell r="Z1580">
            <v>37071</v>
          </cell>
          <cell r="AA1580">
            <v>216.11</v>
          </cell>
          <cell r="AB1580">
            <v>2.1611000000000002</v>
          </cell>
          <cell r="AC1580">
            <v>37.799999999999997</v>
          </cell>
          <cell r="AD1580">
            <v>1.4555256064690028</v>
          </cell>
        </row>
        <row r="1581">
          <cell r="Z1581">
            <v>37074</v>
          </cell>
          <cell r="AA1581">
            <v>214.79</v>
          </cell>
          <cell r="AB1581">
            <v>2.1478999999999999</v>
          </cell>
          <cell r="AC1581" t="e">
            <v>#N/A</v>
          </cell>
          <cell r="AD1581" t="e">
            <v>#N/A</v>
          </cell>
        </row>
        <row r="1582">
          <cell r="Z1582">
            <v>37075</v>
          </cell>
          <cell r="AA1582">
            <v>212.54</v>
          </cell>
          <cell r="AB1582">
            <v>2.1254</v>
          </cell>
          <cell r="AC1582">
            <v>36.25</v>
          </cell>
          <cell r="AD1582">
            <v>1.3958413554100886</v>
          </cell>
        </row>
        <row r="1583">
          <cell r="Z1583">
            <v>37076</v>
          </cell>
          <cell r="AA1583">
            <v>214.42</v>
          </cell>
          <cell r="AB1583">
            <v>2.1441999999999997</v>
          </cell>
          <cell r="AC1583">
            <v>37.75</v>
          </cell>
          <cell r="AD1583">
            <v>1.4536003080477475</v>
          </cell>
        </row>
        <row r="1584">
          <cell r="Z1584">
            <v>37077</v>
          </cell>
          <cell r="AA1584">
            <v>218.08</v>
          </cell>
          <cell r="AB1584">
            <v>2.1808000000000001</v>
          </cell>
          <cell r="AC1584">
            <v>37.1</v>
          </cell>
          <cell r="AD1584">
            <v>1.4285714285714286</v>
          </cell>
        </row>
        <row r="1585">
          <cell r="Z1585">
            <v>37078</v>
          </cell>
          <cell r="AA1585">
            <v>212.74</v>
          </cell>
          <cell r="AB1585">
            <v>2.1274000000000002</v>
          </cell>
          <cell r="AC1585">
            <v>36.5</v>
          </cell>
          <cell r="AD1585">
            <v>1.4054678475163651</v>
          </cell>
        </row>
        <row r="1586">
          <cell r="Z1586">
            <v>37081</v>
          </cell>
          <cell r="AA1586">
            <v>209.19</v>
          </cell>
          <cell r="AB1586">
            <v>2.0918999999999999</v>
          </cell>
          <cell r="AC1586">
            <v>36.4</v>
          </cell>
          <cell r="AD1586">
            <v>1.4016172506738545</v>
          </cell>
        </row>
        <row r="1587">
          <cell r="Z1587">
            <v>37082</v>
          </cell>
          <cell r="AA1587">
            <v>207.88</v>
          </cell>
          <cell r="AB1587">
            <v>2.0787999999999998</v>
          </cell>
          <cell r="AC1587">
            <v>36.25</v>
          </cell>
          <cell r="AD1587">
            <v>1.3958413554100886</v>
          </cell>
        </row>
        <row r="1588">
          <cell r="Z1588">
            <v>37083</v>
          </cell>
          <cell r="AA1588">
            <v>196.13</v>
          </cell>
          <cell r="AB1588">
            <v>1.9613</v>
          </cell>
          <cell r="AC1588">
            <v>35.299999999999997</v>
          </cell>
          <cell r="AD1588">
            <v>1.3592606854062379</v>
          </cell>
        </row>
        <row r="1589">
          <cell r="Z1589">
            <v>37084</v>
          </cell>
          <cell r="AA1589">
            <v>200.76</v>
          </cell>
          <cell r="AB1589">
            <v>2.0076000000000001</v>
          </cell>
          <cell r="AC1589">
            <v>35</v>
          </cell>
          <cell r="AD1589">
            <v>1.3477088948787062</v>
          </cell>
        </row>
        <row r="1590">
          <cell r="Z1590">
            <v>37085</v>
          </cell>
          <cell r="AA1590">
            <v>200.63</v>
          </cell>
          <cell r="AB1590">
            <v>2.0063</v>
          </cell>
          <cell r="AC1590">
            <v>34.15</v>
          </cell>
          <cell r="AD1590">
            <v>1.3149788217173661</v>
          </cell>
        </row>
        <row r="1591">
          <cell r="Z1591">
            <v>37088</v>
          </cell>
          <cell r="AA1591">
            <v>202.06</v>
          </cell>
          <cell r="AB1591">
            <v>2.0206</v>
          </cell>
          <cell r="AC1591">
            <v>34.6</v>
          </cell>
          <cell r="AD1591">
            <v>1.332306507508664</v>
          </cell>
        </row>
        <row r="1592">
          <cell r="Z1592">
            <v>37090</v>
          </cell>
          <cell r="AA1592">
            <v>195.43</v>
          </cell>
          <cell r="AB1592">
            <v>1.9543000000000001</v>
          </cell>
          <cell r="AC1592" t="e">
            <v>#N/A</v>
          </cell>
          <cell r="AD1592" t="e">
            <v>#N/A</v>
          </cell>
        </row>
        <row r="1593">
          <cell r="Z1593">
            <v>37091</v>
          </cell>
          <cell r="AA1593">
            <v>196.31</v>
          </cell>
          <cell r="AB1593">
            <v>1.9631000000000001</v>
          </cell>
          <cell r="AC1593">
            <v>33.85</v>
          </cell>
          <cell r="AD1593">
            <v>1.3034270311898346</v>
          </cell>
        </row>
        <row r="1594">
          <cell r="Z1594">
            <v>37092</v>
          </cell>
          <cell r="AA1594">
            <v>196.2</v>
          </cell>
          <cell r="AB1594">
            <v>1.962</v>
          </cell>
          <cell r="AC1594" t="e">
            <v>#N/A</v>
          </cell>
          <cell r="AD1594" t="e">
            <v>#N/A</v>
          </cell>
        </row>
        <row r="1595">
          <cell r="Z1595">
            <v>37095</v>
          </cell>
          <cell r="AA1595">
            <v>197.98</v>
          </cell>
          <cell r="AB1595">
            <v>1.9798</v>
          </cell>
          <cell r="AC1595" t="e">
            <v>#N/A</v>
          </cell>
          <cell r="AD1595" t="e">
            <v>#N/A</v>
          </cell>
        </row>
        <row r="1596">
          <cell r="Z1596">
            <v>37096</v>
          </cell>
          <cell r="AA1596">
            <v>195.04</v>
          </cell>
          <cell r="AB1596">
            <v>1.9503999999999999</v>
          </cell>
          <cell r="AC1596">
            <v>34.299999999999997</v>
          </cell>
          <cell r="AD1596">
            <v>1.320754716981132</v>
          </cell>
        </row>
        <row r="1597">
          <cell r="Z1597">
            <v>37097</v>
          </cell>
          <cell r="AA1597">
            <v>198.35</v>
          </cell>
          <cell r="AB1597">
            <v>1.9835</v>
          </cell>
          <cell r="AC1597">
            <v>34.299999999999997</v>
          </cell>
          <cell r="AD1597">
            <v>1.320754716981132</v>
          </cell>
        </row>
        <row r="1598">
          <cell r="Z1598">
            <v>37098</v>
          </cell>
          <cell r="AA1598">
            <v>203.82</v>
          </cell>
          <cell r="AB1598">
            <v>2.0381999999999998</v>
          </cell>
          <cell r="AC1598">
            <v>35.799999999999997</v>
          </cell>
          <cell r="AD1598">
            <v>1.378513669618791</v>
          </cell>
        </row>
        <row r="1599">
          <cell r="Z1599">
            <v>37099</v>
          </cell>
          <cell r="AA1599">
            <v>201.05</v>
          </cell>
          <cell r="AB1599">
            <v>2.0105</v>
          </cell>
          <cell r="AC1599">
            <v>35.4</v>
          </cell>
          <cell r="AD1599">
            <v>1.3631112822487486</v>
          </cell>
        </row>
        <row r="1600">
          <cell r="Z1600">
            <v>37102</v>
          </cell>
          <cell r="AA1600">
            <v>199.82</v>
          </cell>
          <cell r="AB1600">
            <v>1.9982</v>
          </cell>
          <cell r="AC1600">
            <v>35</v>
          </cell>
          <cell r="AD1600">
            <v>1.3477088948787062</v>
          </cell>
        </row>
        <row r="1601">
          <cell r="Z1601">
            <v>37103</v>
          </cell>
          <cell r="AA1601">
            <v>196.12</v>
          </cell>
          <cell r="AB1601">
            <v>1.9612000000000001</v>
          </cell>
          <cell r="AC1601">
            <v>34.5</v>
          </cell>
          <cell r="AD1601">
            <v>1.3284559106661533</v>
          </cell>
        </row>
        <row r="1602">
          <cell r="Z1602">
            <v>37104</v>
          </cell>
          <cell r="AA1602">
            <v>195.08</v>
          </cell>
          <cell r="AB1602">
            <v>1.9508000000000001</v>
          </cell>
          <cell r="AC1602">
            <v>35.35</v>
          </cell>
          <cell r="AD1602">
            <v>1.3611859838274933</v>
          </cell>
        </row>
        <row r="1603">
          <cell r="Z1603">
            <v>37105</v>
          </cell>
          <cell r="AA1603">
            <v>196.39</v>
          </cell>
          <cell r="AB1603">
            <v>1.9638999999999998</v>
          </cell>
          <cell r="AC1603" t="e">
            <v>#N/A</v>
          </cell>
          <cell r="AD1603" t="e">
            <v>#N/A</v>
          </cell>
        </row>
        <row r="1604">
          <cell r="Z1604">
            <v>37106</v>
          </cell>
          <cell r="AA1604">
            <v>195.61</v>
          </cell>
          <cell r="AB1604">
            <v>1.9561000000000002</v>
          </cell>
          <cell r="AC1604">
            <v>34.15</v>
          </cell>
          <cell r="AD1604">
            <v>1.3149788217173661</v>
          </cell>
        </row>
        <row r="1605">
          <cell r="Z1605">
            <v>37109</v>
          </cell>
          <cell r="AA1605">
            <v>192.69</v>
          </cell>
          <cell r="AB1605">
            <v>1.9269000000000001</v>
          </cell>
          <cell r="AC1605" t="e">
            <v>#N/A</v>
          </cell>
          <cell r="AD1605" t="e">
            <v>#N/A</v>
          </cell>
        </row>
        <row r="1606">
          <cell r="Z1606">
            <v>37110</v>
          </cell>
          <cell r="AA1606">
            <v>189.38</v>
          </cell>
          <cell r="AB1606">
            <v>1.8937999999999999</v>
          </cell>
          <cell r="AC1606" t="e">
            <v>#N/A</v>
          </cell>
          <cell r="AD1606" t="e">
            <v>#N/A</v>
          </cell>
        </row>
        <row r="1607">
          <cell r="Z1607">
            <v>37111</v>
          </cell>
          <cell r="AA1607">
            <v>190.34</v>
          </cell>
          <cell r="AB1607">
            <v>1.9034</v>
          </cell>
          <cell r="AC1607">
            <v>34.119999999999997</v>
          </cell>
          <cell r="AD1607">
            <v>1.313823642664613</v>
          </cell>
        </row>
        <row r="1608">
          <cell r="Z1608">
            <v>37112</v>
          </cell>
          <cell r="AA1608">
            <v>191.56</v>
          </cell>
          <cell r="AB1608">
            <v>1.9156</v>
          </cell>
          <cell r="AC1608" t="e">
            <v>#N/A</v>
          </cell>
          <cell r="AD1608" t="e">
            <v>#N/A</v>
          </cell>
        </row>
        <row r="1609">
          <cell r="Z1609">
            <v>37113</v>
          </cell>
          <cell r="AA1609">
            <v>194.21</v>
          </cell>
          <cell r="AB1609">
            <v>1.9421000000000002</v>
          </cell>
          <cell r="AC1609" t="e">
            <v>#N/A</v>
          </cell>
          <cell r="AD1609" t="e">
            <v>#N/A</v>
          </cell>
        </row>
        <row r="1610">
          <cell r="Z1610">
            <v>37116</v>
          </cell>
          <cell r="AA1610">
            <v>193.54</v>
          </cell>
          <cell r="AB1610">
            <v>1.9354</v>
          </cell>
          <cell r="AC1610" t="e">
            <v>#N/A</v>
          </cell>
          <cell r="AD1610" t="e">
            <v>#N/A</v>
          </cell>
        </row>
        <row r="1611">
          <cell r="Z1611">
            <v>37117</v>
          </cell>
          <cell r="AA1611">
            <v>196.35</v>
          </cell>
          <cell r="AB1611">
            <v>1.9635</v>
          </cell>
          <cell r="AC1611">
            <v>35</v>
          </cell>
          <cell r="AD1611">
            <v>1.3477088948787062</v>
          </cell>
        </row>
        <row r="1612">
          <cell r="Z1612">
            <v>37119</v>
          </cell>
          <cell r="AA1612">
            <v>192.68</v>
          </cell>
          <cell r="AB1612">
            <v>1.9268000000000001</v>
          </cell>
          <cell r="AC1612" t="e">
            <v>#N/A</v>
          </cell>
          <cell r="AD1612" t="e">
            <v>#N/A</v>
          </cell>
        </row>
        <row r="1613">
          <cell r="Z1613">
            <v>37120</v>
          </cell>
          <cell r="AA1613">
            <v>192.01</v>
          </cell>
          <cell r="AB1613">
            <v>1.9200999999999999</v>
          </cell>
          <cell r="AC1613">
            <v>34.35</v>
          </cell>
          <cell r="AD1613">
            <v>1.3226800154023874</v>
          </cell>
        </row>
        <row r="1614">
          <cell r="Z1614">
            <v>37123</v>
          </cell>
          <cell r="AA1614">
            <v>193.26</v>
          </cell>
          <cell r="AB1614">
            <v>1.9325999999999999</v>
          </cell>
          <cell r="AC1614" t="e">
            <v>#N/A</v>
          </cell>
          <cell r="AD1614" t="e">
            <v>#N/A</v>
          </cell>
        </row>
        <row r="1615">
          <cell r="Z1615">
            <v>37124</v>
          </cell>
          <cell r="AA1615">
            <v>193.73</v>
          </cell>
          <cell r="AB1615">
            <v>1.9372999999999998</v>
          </cell>
          <cell r="AC1615">
            <v>35</v>
          </cell>
          <cell r="AD1615">
            <v>1.3477088948787062</v>
          </cell>
        </row>
        <row r="1616">
          <cell r="Z1616">
            <v>37125</v>
          </cell>
          <cell r="AA1616">
            <v>199.94</v>
          </cell>
          <cell r="AB1616">
            <v>1.9994000000000001</v>
          </cell>
          <cell r="AC1616" t="e">
            <v>#N/A</v>
          </cell>
          <cell r="AD1616" t="e">
            <v>#N/A</v>
          </cell>
        </row>
        <row r="1617">
          <cell r="Z1617">
            <v>37126</v>
          </cell>
          <cell r="AA1617">
            <v>201.25</v>
          </cell>
          <cell r="AB1617">
            <v>2.0125000000000002</v>
          </cell>
          <cell r="AC1617">
            <v>35</v>
          </cell>
          <cell r="AD1617">
            <v>1.3477088948787062</v>
          </cell>
        </row>
        <row r="1618">
          <cell r="Z1618">
            <v>37127</v>
          </cell>
          <cell r="AA1618">
            <v>205.54</v>
          </cell>
          <cell r="AB1618">
            <v>2.0554000000000001</v>
          </cell>
          <cell r="AC1618" t="e">
            <v>#N/A</v>
          </cell>
          <cell r="AD1618" t="e">
            <v>#N/A</v>
          </cell>
        </row>
        <row r="1619">
          <cell r="Z1619">
            <v>37130</v>
          </cell>
          <cell r="AA1619">
            <v>210.11</v>
          </cell>
          <cell r="AB1619">
            <v>2.1011000000000002</v>
          </cell>
          <cell r="AC1619">
            <v>34</v>
          </cell>
          <cell r="AD1619">
            <v>1.3092029264536003</v>
          </cell>
        </row>
        <row r="1620">
          <cell r="Z1620">
            <v>37131</v>
          </cell>
          <cell r="AA1620">
            <v>211.59</v>
          </cell>
          <cell r="AB1620">
            <v>2.1158999999999999</v>
          </cell>
          <cell r="AC1620" t="e">
            <v>#N/A</v>
          </cell>
          <cell r="AD1620" t="e">
            <v>#N/A</v>
          </cell>
        </row>
        <row r="1621">
          <cell r="Z1621">
            <v>37132</v>
          </cell>
          <cell r="AA1621">
            <v>207.54</v>
          </cell>
          <cell r="AB1621">
            <v>2.0754000000000001</v>
          </cell>
          <cell r="AC1621">
            <v>36</v>
          </cell>
          <cell r="AD1621">
            <v>1.3862148633038121</v>
          </cell>
        </row>
        <row r="1622">
          <cell r="Z1622">
            <v>37133</v>
          </cell>
          <cell r="AA1622">
            <v>202.86</v>
          </cell>
          <cell r="AB1622">
            <v>2.0286</v>
          </cell>
          <cell r="AC1622" t="e">
            <v>#N/A</v>
          </cell>
          <cell r="AD1622" t="e">
            <v>#N/A</v>
          </cell>
        </row>
        <row r="1623">
          <cell r="Z1623">
            <v>37134</v>
          </cell>
          <cell r="AA1623">
            <v>205.41</v>
          </cell>
          <cell r="AB1623">
            <v>2.0541</v>
          </cell>
          <cell r="AC1623" t="e">
            <v>#N/A</v>
          </cell>
          <cell r="AD1623" t="e">
            <v>#N/A</v>
          </cell>
        </row>
        <row r="1624">
          <cell r="Z1624">
            <v>37137</v>
          </cell>
          <cell r="AA1624">
            <v>209.57</v>
          </cell>
          <cell r="AB1624">
            <v>2.0956999999999999</v>
          </cell>
          <cell r="AC1624">
            <v>36</v>
          </cell>
          <cell r="AD1624">
            <v>1.3862148633038121</v>
          </cell>
        </row>
        <row r="1625">
          <cell r="Z1625">
            <v>37138</v>
          </cell>
          <cell r="AA1625">
            <v>210.79</v>
          </cell>
          <cell r="AB1625">
            <v>2.1078999999999999</v>
          </cell>
          <cell r="AC1625">
            <v>37.4</v>
          </cell>
          <cell r="AD1625">
            <v>1.4401232190989603</v>
          </cell>
        </row>
        <row r="1626">
          <cell r="Z1626">
            <v>37139</v>
          </cell>
          <cell r="AA1626">
            <v>209.79</v>
          </cell>
          <cell r="AB1626">
            <v>2.0979000000000001</v>
          </cell>
          <cell r="AC1626" t="e">
            <v>#N/A</v>
          </cell>
          <cell r="AD1626" t="e">
            <v>#N/A</v>
          </cell>
        </row>
        <row r="1627">
          <cell r="Z1627">
            <v>37140</v>
          </cell>
          <cell r="AA1627">
            <v>208.78</v>
          </cell>
          <cell r="AB1627">
            <v>2.0878000000000001</v>
          </cell>
          <cell r="AC1627">
            <v>37</v>
          </cell>
          <cell r="AD1627">
            <v>1.4247208317289179</v>
          </cell>
        </row>
        <row r="1628">
          <cell r="Z1628">
            <v>37141</v>
          </cell>
          <cell r="AA1628">
            <v>207.21</v>
          </cell>
          <cell r="AB1628">
            <v>2.0721000000000003</v>
          </cell>
          <cell r="AC1628">
            <v>37</v>
          </cell>
          <cell r="AD1628">
            <v>1.4247208317289179</v>
          </cell>
        </row>
        <row r="1629">
          <cell r="Z1629">
            <v>37144</v>
          </cell>
          <cell r="AA1629">
            <v>205.59</v>
          </cell>
          <cell r="AB1629">
            <v>2.0558999999999998</v>
          </cell>
          <cell r="AC1629" t="e">
            <v>#N/A</v>
          </cell>
          <cell r="AD1629" t="e">
            <v>#N/A</v>
          </cell>
        </row>
        <row r="1630">
          <cell r="Z1630">
            <v>37145</v>
          </cell>
          <cell r="AA1630">
            <v>206.13</v>
          </cell>
          <cell r="AB1630">
            <v>2.0613000000000001</v>
          </cell>
          <cell r="AC1630">
            <v>35.75</v>
          </cell>
          <cell r="AD1630">
            <v>1.3765883711975357</v>
          </cell>
        </row>
        <row r="1631">
          <cell r="Z1631">
            <v>37146</v>
          </cell>
          <cell r="AA1631">
            <v>195.11</v>
          </cell>
          <cell r="AB1631">
            <v>1.9511000000000001</v>
          </cell>
          <cell r="AC1631" t="e">
            <v>#N/A</v>
          </cell>
          <cell r="AD1631" t="e">
            <v>#N/A</v>
          </cell>
        </row>
        <row r="1632">
          <cell r="Z1632">
            <v>37147</v>
          </cell>
          <cell r="AA1632">
            <v>198.61</v>
          </cell>
          <cell r="AB1632">
            <v>1.9861000000000002</v>
          </cell>
          <cell r="AC1632">
            <v>34</v>
          </cell>
          <cell r="AD1632">
            <v>1.3092029264536003</v>
          </cell>
        </row>
        <row r="1633">
          <cell r="Z1633">
            <v>37148</v>
          </cell>
          <cell r="AA1633">
            <v>192.03</v>
          </cell>
          <cell r="AB1633">
            <v>1.9203000000000001</v>
          </cell>
          <cell r="AC1633">
            <v>33.85</v>
          </cell>
          <cell r="AD1633">
            <v>1.3034270311898346</v>
          </cell>
        </row>
        <row r="1634">
          <cell r="Z1634">
            <v>37151</v>
          </cell>
          <cell r="AA1634">
            <v>189.93</v>
          </cell>
          <cell r="AB1634">
            <v>1.8993</v>
          </cell>
          <cell r="AC1634">
            <v>33.4</v>
          </cell>
          <cell r="AD1634">
            <v>1.2860993453985368</v>
          </cell>
        </row>
        <row r="1635">
          <cell r="Z1635">
            <v>37152</v>
          </cell>
          <cell r="AA1635">
            <v>193.98</v>
          </cell>
          <cell r="AB1635">
            <v>1.9398</v>
          </cell>
          <cell r="AC1635" t="e">
            <v>#N/A</v>
          </cell>
          <cell r="AD1635" t="e">
            <v>#N/A</v>
          </cell>
        </row>
        <row r="1636">
          <cell r="Z1636">
            <v>37153</v>
          </cell>
          <cell r="AA1636">
            <v>199.21</v>
          </cell>
          <cell r="AB1636">
            <v>1.9921</v>
          </cell>
          <cell r="AC1636">
            <v>33.25</v>
          </cell>
          <cell r="AD1636">
            <v>1.2803234501347709</v>
          </cell>
        </row>
        <row r="1637">
          <cell r="Z1637">
            <v>37154</v>
          </cell>
          <cell r="AA1637">
            <v>193.6</v>
          </cell>
          <cell r="AB1637">
            <v>1.9359999999999999</v>
          </cell>
          <cell r="AC1637" t="e">
            <v>#N/A</v>
          </cell>
          <cell r="AD1637" t="e">
            <v>#N/A</v>
          </cell>
        </row>
        <row r="1638">
          <cell r="Z1638">
            <v>37155</v>
          </cell>
          <cell r="AA1638">
            <v>183.67</v>
          </cell>
          <cell r="AB1638">
            <v>1.8366999999999998</v>
          </cell>
          <cell r="AC1638">
            <v>31</v>
          </cell>
          <cell r="AD1638">
            <v>1.1936850211782828</v>
          </cell>
        </row>
        <row r="1639">
          <cell r="Z1639">
            <v>37158</v>
          </cell>
          <cell r="AA1639">
            <v>186.02</v>
          </cell>
          <cell r="AB1639">
            <v>1.8602000000000001</v>
          </cell>
          <cell r="AC1639">
            <v>30.7</v>
          </cell>
          <cell r="AD1639">
            <v>1.1821332306507508</v>
          </cell>
        </row>
        <row r="1640">
          <cell r="Z1640">
            <v>37159</v>
          </cell>
          <cell r="AA1640">
            <v>179.2</v>
          </cell>
          <cell r="AB1640">
            <v>1.7919999999999998</v>
          </cell>
          <cell r="AC1640">
            <v>30</v>
          </cell>
          <cell r="AD1640">
            <v>1.1551790527531769</v>
          </cell>
        </row>
        <row r="1641">
          <cell r="Z1641">
            <v>37160</v>
          </cell>
          <cell r="AA1641">
            <v>176.79</v>
          </cell>
          <cell r="AB1641">
            <v>1.7679</v>
          </cell>
          <cell r="AC1641" t="e">
            <v>#N/A</v>
          </cell>
          <cell r="AD1641" t="e">
            <v>#N/A</v>
          </cell>
        </row>
        <row r="1642">
          <cell r="Z1642">
            <v>37161</v>
          </cell>
          <cell r="AA1642">
            <v>176.49</v>
          </cell>
          <cell r="AB1642">
            <v>1.7649000000000001</v>
          </cell>
          <cell r="AC1642" t="e">
            <v>#N/A</v>
          </cell>
          <cell r="AD1642" t="e">
            <v>#N/A</v>
          </cell>
        </row>
        <row r="1643">
          <cell r="Z1643">
            <v>37162</v>
          </cell>
          <cell r="AA1643">
            <v>180.25</v>
          </cell>
          <cell r="AB1643">
            <v>1.8025</v>
          </cell>
          <cell r="AC1643" t="e">
            <v>#N/A</v>
          </cell>
          <cell r="AD1643" t="e">
            <v>#N/A</v>
          </cell>
        </row>
        <row r="1644">
          <cell r="Z1644">
            <v>37168</v>
          </cell>
          <cell r="AA1644">
            <v>175.9</v>
          </cell>
          <cell r="AB1644">
            <v>1.7590000000000001</v>
          </cell>
          <cell r="AC1644" t="e">
            <v>#N/A</v>
          </cell>
          <cell r="AD1644" t="e">
            <v>#N/A</v>
          </cell>
        </row>
        <row r="1645">
          <cell r="Z1645">
            <v>37169</v>
          </cell>
          <cell r="AA1645">
            <v>176.76</v>
          </cell>
          <cell r="AB1645">
            <v>1.7675999999999998</v>
          </cell>
          <cell r="AC1645" t="e">
            <v>#N/A</v>
          </cell>
          <cell r="AD1645" t="e">
            <v>#N/A</v>
          </cell>
        </row>
        <row r="1646">
          <cell r="Z1646">
            <v>37172</v>
          </cell>
          <cell r="AA1646">
            <v>175.83</v>
          </cell>
          <cell r="AB1646">
            <v>1.7583000000000002</v>
          </cell>
          <cell r="AC1646" t="e">
            <v>#N/A</v>
          </cell>
          <cell r="AD1646" t="e">
            <v>#N/A</v>
          </cell>
        </row>
        <row r="1647">
          <cell r="Z1647">
            <v>37173</v>
          </cell>
          <cell r="AA1647">
            <v>178.59</v>
          </cell>
          <cell r="AB1647">
            <v>1.7859</v>
          </cell>
          <cell r="AC1647" t="e">
            <v>#N/A</v>
          </cell>
          <cell r="AD1647" t="e">
            <v>#N/A</v>
          </cell>
        </row>
        <row r="1648">
          <cell r="Z1648">
            <v>37174</v>
          </cell>
          <cell r="AA1648">
            <v>183.88</v>
          </cell>
          <cell r="AB1648">
            <v>1.8388</v>
          </cell>
          <cell r="AC1648">
            <v>31.6</v>
          </cell>
          <cell r="AD1648">
            <v>1.2167886022333463</v>
          </cell>
        </row>
        <row r="1649">
          <cell r="Z1649">
            <v>37175</v>
          </cell>
          <cell r="AA1649">
            <v>191.45</v>
          </cell>
          <cell r="AB1649">
            <v>1.9144999999999999</v>
          </cell>
          <cell r="AC1649">
            <v>32.75</v>
          </cell>
          <cell r="AD1649">
            <v>1.2610704659222181</v>
          </cell>
        </row>
        <row r="1650">
          <cell r="Z1650">
            <v>37176</v>
          </cell>
          <cell r="AA1650">
            <v>190.89</v>
          </cell>
          <cell r="AB1650">
            <v>1.9088999999999998</v>
          </cell>
          <cell r="AC1650">
            <v>32.5</v>
          </cell>
          <cell r="AD1650">
            <v>1.2514439738159415</v>
          </cell>
        </row>
        <row r="1651">
          <cell r="Z1651">
            <v>37179</v>
          </cell>
          <cell r="AA1651">
            <v>188.75</v>
          </cell>
          <cell r="AB1651">
            <v>1.8875</v>
          </cell>
          <cell r="AC1651" t="e">
            <v>#N/A</v>
          </cell>
          <cell r="AD1651" t="e">
            <v>#N/A</v>
          </cell>
        </row>
        <row r="1652">
          <cell r="Z1652">
            <v>37180</v>
          </cell>
          <cell r="AA1652">
            <v>192.21</v>
          </cell>
          <cell r="AB1652">
            <v>1.9221000000000001</v>
          </cell>
          <cell r="AC1652" t="e">
            <v>#N/A</v>
          </cell>
          <cell r="AD1652" t="e">
            <v>#N/A</v>
          </cell>
        </row>
        <row r="1653">
          <cell r="Z1653">
            <v>37181</v>
          </cell>
          <cell r="AA1653">
            <v>197.55</v>
          </cell>
          <cell r="AB1653">
            <v>1.9755</v>
          </cell>
          <cell r="AC1653">
            <v>33.200000000000003</v>
          </cell>
          <cell r="AD1653">
            <v>1.2783981517135157</v>
          </cell>
        </row>
        <row r="1654">
          <cell r="Z1654">
            <v>37182</v>
          </cell>
          <cell r="AA1654">
            <v>191.4</v>
          </cell>
          <cell r="AB1654">
            <v>1.9140000000000001</v>
          </cell>
          <cell r="AC1654" t="e">
            <v>#N/A</v>
          </cell>
          <cell r="AD1654" t="e">
            <v>#N/A</v>
          </cell>
        </row>
        <row r="1655">
          <cell r="Z1655">
            <v>37183</v>
          </cell>
          <cell r="AA1655">
            <v>190.98</v>
          </cell>
          <cell r="AB1655">
            <v>1.9097999999999999</v>
          </cell>
          <cell r="AC1655" t="e">
            <v>#N/A</v>
          </cell>
          <cell r="AD1655" t="e">
            <v>#N/A</v>
          </cell>
        </row>
        <row r="1656">
          <cell r="Z1656">
            <v>37186</v>
          </cell>
          <cell r="AA1656">
            <v>196.89</v>
          </cell>
          <cell r="AB1656">
            <v>1.9688999999999999</v>
          </cell>
          <cell r="AC1656" t="e">
            <v>#N/A</v>
          </cell>
          <cell r="AD1656" t="e">
            <v>#N/A</v>
          </cell>
        </row>
        <row r="1657">
          <cell r="Z1657">
            <v>37187</v>
          </cell>
          <cell r="AA1657">
            <v>198.16</v>
          </cell>
          <cell r="AB1657">
            <v>1.9816</v>
          </cell>
          <cell r="AC1657">
            <v>34</v>
          </cell>
          <cell r="AD1657">
            <v>1.3092029264536003</v>
          </cell>
        </row>
        <row r="1658">
          <cell r="Z1658">
            <v>37188</v>
          </cell>
          <cell r="AA1658">
            <v>198.57</v>
          </cell>
          <cell r="AB1658">
            <v>1.9857</v>
          </cell>
          <cell r="AC1658">
            <v>34</v>
          </cell>
          <cell r="AD1658">
            <v>1.3092029264536003</v>
          </cell>
        </row>
        <row r="1659">
          <cell r="Z1659">
            <v>37189</v>
          </cell>
          <cell r="AA1659">
            <v>195.81</v>
          </cell>
          <cell r="AB1659">
            <v>1.9581</v>
          </cell>
          <cell r="AC1659" t="e">
            <v>#N/A</v>
          </cell>
          <cell r="AD1659" t="e">
            <v>#N/A</v>
          </cell>
        </row>
        <row r="1660">
          <cell r="Z1660">
            <v>37190</v>
          </cell>
          <cell r="AA1660">
            <v>199.09</v>
          </cell>
          <cell r="AB1660">
            <v>1.9909000000000001</v>
          </cell>
          <cell r="AC1660" t="e">
            <v>#N/A</v>
          </cell>
          <cell r="AD1660" t="e">
            <v>#N/A</v>
          </cell>
        </row>
        <row r="1661">
          <cell r="Z1661">
            <v>37193</v>
          </cell>
          <cell r="AA1661">
            <v>201.04</v>
          </cell>
          <cell r="AB1661">
            <v>2.0103999999999997</v>
          </cell>
          <cell r="AC1661" t="e">
            <v>#N/A</v>
          </cell>
          <cell r="AD1661" t="e">
            <v>#N/A</v>
          </cell>
        </row>
        <row r="1662">
          <cell r="Z1662">
            <v>37194</v>
          </cell>
          <cell r="AA1662">
            <v>204.71</v>
          </cell>
          <cell r="AB1662">
            <v>2.0470999999999999</v>
          </cell>
          <cell r="AC1662" t="e">
            <v>#N/A</v>
          </cell>
          <cell r="AD1662" t="e">
            <v>#N/A</v>
          </cell>
        </row>
        <row r="1663">
          <cell r="Z1663">
            <v>37195</v>
          </cell>
          <cell r="AA1663">
            <v>204.04</v>
          </cell>
          <cell r="AB1663">
            <v>2.0404</v>
          </cell>
          <cell r="AC1663">
            <v>33.4</v>
          </cell>
          <cell r="AD1663">
            <v>1.2860993453985368</v>
          </cell>
        </row>
        <row r="1664">
          <cell r="Z1664">
            <v>37196</v>
          </cell>
          <cell r="AA1664">
            <v>204.13</v>
          </cell>
          <cell r="AB1664">
            <v>2.0413000000000001</v>
          </cell>
          <cell r="AC1664">
            <v>34</v>
          </cell>
          <cell r="AD1664">
            <v>1.3092029264536003</v>
          </cell>
        </row>
        <row r="1665">
          <cell r="Z1665">
            <v>37197</v>
          </cell>
          <cell r="AA1665">
            <v>203.52</v>
          </cell>
          <cell r="AB1665">
            <v>2.0352000000000001</v>
          </cell>
          <cell r="AC1665">
            <v>34.5</v>
          </cell>
          <cell r="AD1665">
            <v>1.3284559106661533</v>
          </cell>
        </row>
        <row r="1666">
          <cell r="Z1666">
            <v>37200</v>
          </cell>
          <cell r="AA1666">
            <v>211.53</v>
          </cell>
          <cell r="AB1666">
            <v>2.1153</v>
          </cell>
          <cell r="AC1666" t="e">
            <v>#N/A</v>
          </cell>
          <cell r="AD1666" t="e">
            <v>#N/A</v>
          </cell>
        </row>
        <row r="1667">
          <cell r="Z1667">
            <v>37201</v>
          </cell>
          <cell r="AA1667">
            <v>207.36</v>
          </cell>
          <cell r="AB1667">
            <v>2.0736000000000003</v>
          </cell>
          <cell r="AC1667" t="e">
            <v>#N/A</v>
          </cell>
          <cell r="AD1667" t="e">
            <v>#N/A</v>
          </cell>
        </row>
        <row r="1668">
          <cell r="Z1668">
            <v>37202</v>
          </cell>
          <cell r="AA1668">
            <v>207.36</v>
          </cell>
          <cell r="AB1668">
            <v>2.0736000000000003</v>
          </cell>
          <cell r="AC1668" t="e">
            <v>#N/A</v>
          </cell>
          <cell r="AD1668" t="e">
            <v>#N/A</v>
          </cell>
        </row>
        <row r="1669">
          <cell r="Z1669">
            <v>37203</v>
          </cell>
          <cell r="AA1669">
            <v>219</v>
          </cell>
          <cell r="AB1669">
            <v>2.19</v>
          </cell>
          <cell r="AC1669">
            <v>35.75</v>
          </cell>
          <cell r="AD1669">
            <v>1.3765883711975357</v>
          </cell>
        </row>
        <row r="1670">
          <cell r="Z1670">
            <v>37204</v>
          </cell>
          <cell r="AA1670">
            <v>225.04</v>
          </cell>
          <cell r="AB1670">
            <v>2.2504</v>
          </cell>
          <cell r="AC1670">
            <v>36.200000000000003</v>
          </cell>
          <cell r="AD1670">
            <v>1.3939160569888334</v>
          </cell>
        </row>
        <row r="1671">
          <cell r="Z1671">
            <v>37207</v>
          </cell>
          <cell r="AA1671">
            <v>223.97</v>
          </cell>
          <cell r="AB1671">
            <v>2.2397</v>
          </cell>
          <cell r="AC1671">
            <v>36.1</v>
          </cell>
          <cell r="AD1671">
            <v>1.3900654601463227</v>
          </cell>
        </row>
        <row r="1672">
          <cell r="Z1672">
            <v>37208</v>
          </cell>
          <cell r="AA1672">
            <v>236.53</v>
          </cell>
          <cell r="AB1672">
            <v>2.3653</v>
          </cell>
          <cell r="AC1672">
            <v>37.25</v>
          </cell>
          <cell r="AD1672">
            <v>1.4343473238351945</v>
          </cell>
        </row>
        <row r="1673">
          <cell r="Z1673">
            <v>37209</v>
          </cell>
          <cell r="AA1673">
            <v>229.33</v>
          </cell>
          <cell r="AB1673">
            <v>2.2933000000000003</v>
          </cell>
          <cell r="AC1673">
            <v>37.5</v>
          </cell>
          <cell r="AD1673">
            <v>1.443973815941471</v>
          </cell>
        </row>
        <row r="1674">
          <cell r="Z1674">
            <v>37210</v>
          </cell>
          <cell r="AA1674">
            <v>215.56</v>
          </cell>
          <cell r="AB1674">
            <v>2.1556000000000002</v>
          </cell>
          <cell r="AC1674">
            <v>35.75</v>
          </cell>
          <cell r="AD1674">
            <v>1.3765883711975357</v>
          </cell>
        </row>
        <row r="1675">
          <cell r="Z1675">
            <v>37211</v>
          </cell>
          <cell r="AA1675">
            <v>212.73</v>
          </cell>
          <cell r="AB1675">
            <v>2.1273</v>
          </cell>
          <cell r="AC1675">
            <v>35.75</v>
          </cell>
          <cell r="AD1675">
            <v>1.3765883711975357</v>
          </cell>
        </row>
        <row r="1676">
          <cell r="Z1676">
            <v>37214</v>
          </cell>
          <cell r="AA1676">
            <v>216.15</v>
          </cell>
          <cell r="AB1676">
            <v>2.1615000000000002</v>
          </cell>
          <cell r="AC1676">
            <v>36.049999999999997</v>
          </cell>
          <cell r="AD1676">
            <v>1.3881401617250673</v>
          </cell>
        </row>
        <row r="1677">
          <cell r="Z1677">
            <v>37215</v>
          </cell>
          <cell r="AA1677">
            <v>221.06</v>
          </cell>
          <cell r="AB1677">
            <v>2.2105999999999999</v>
          </cell>
          <cell r="AC1677" t="e">
            <v>#N/A</v>
          </cell>
          <cell r="AD1677" t="e">
            <v>#N/A</v>
          </cell>
        </row>
        <row r="1678">
          <cell r="Z1678">
            <v>37216</v>
          </cell>
          <cell r="AA1678">
            <v>218.37</v>
          </cell>
          <cell r="AB1678">
            <v>2.1837</v>
          </cell>
          <cell r="AC1678">
            <v>36.75</v>
          </cell>
          <cell r="AD1678">
            <v>1.4150943396226416</v>
          </cell>
        </row>
        <row r="1679">
          <cell r="Z1679">
            <v>37217</v>
          </cell>
          <cell r="AA1679">
            <v>229.61</v>
          </cell>
          <cell r="AB1679">
            <v>2.2961</v>
          </cell>
          <cell r="AC1679">
            <v>40.25</v>
          </cell>
          <cell r="AD1679">
            <v>1.5498652291105122</v>
          </cell>
        </row>
        <row r="1680">
          <cell r="Z1680">
            <v>37218</v>
          </cell>
          <cell r="AA1680">
            <v>225.72</v>
          </cell>
          <cell r="AB1680">
            <v>2.2572000000000001</v>
          </cell>
          <cell r="AC1680">
            <v>39</v>
          </cell>
          <cell r="AD1680">
            <v>1.5017327685791297</v>
          </cell>
        </row>
        <row r="1681">
          <cell r="Z1681">
            <v>37221</v>
          </cell>
          <cell r="AA1681">
            <v>226.12</v>
          </cell>
          <cell r="AB1681">
            <v>2.2612000000000001</v>
          </cell>
          <cell r="AC1681">
            <v>41</v>
          </cell>
          <cell r="AD1681">
            <v>1.5787447054293415</v>
          </cell>
        </row>
        <row r="1682">
          <cell r="Z1682">
            <v>37222</v>
          </cell>
          <cell r="AA1682">
            <v>226.67</v>
          </cell>
          <cell r="AB1682">
            <v>2.2666999999999997</v>
          </cell>
          <cell r="AC1682">
            <v>42</v>
          </cell>
          <cell r="AD1682">
            <v>1.6172506738544474</v>
          </cell>
        </row>
        <row r="1683">
          <cell r="Z1683">
            <v>37223</v>
          </cell>
          <cell r="AA1683">
            <v>223.88</v>
          </cell>
          <cell r="AB1683">
            <v>2.2387999999999999</v>
          </cell>
          <cell r="AC1683">
            <v>43.15</v>
          </cell>
          <cell r="AD1683">
            <v>1.6615325375433192</v>
          </cell>
        </row>
        <row r="1684">
          <cell r="Z1684">
            <v>37224</v>
          </cell>
          <cell r="AA1684">
            <v>223.58</v>
          </cell>
          <cell r="AB1684">
            <v>2.2358000000000002</v>
          </cell>
          <cell r="AC1684">
            <v>44.25</v>
          </cell>
          <cell r="AD1684">
            <v>1.7038891028109358</v>
          </cell>
        </row>
        <row r="1685">
          <cell r="Z1685">
            <v>37225</v>
          </cell>
          <cell r="AA1685">
            <v>226.49</v>
          </cell>
          <cell r="AB1685">
            <v>2.2648999999999999</v>
          </cell>
          <cell r="AC1685">
            <v>46.65</v>
          </cell>
          <cell r="AD1685">
            <v>1.7963034270311899</v>
          </cell>
        </row>
        <row r="1686">
          <cell r="Z1686">
            <v>37228</v>
          </cell>
          <cell r="AA1686">
            <v>227.01</v>
          </cell>
          <cell r="AB1686">
            <v>2.2700999999999998</v>
          </cell>
          <cell r="AC1686">
            <v>46.85</v>
          </cell>
          <cell r="AD1686">
            <v>1.804004620716211</v>
          </cell>
        </row>
        <row r="1687">
          <cell r="Z1687">
            <v>37229</v>
          </cell>
          <cell r="AA1687">
            <v>234.99</v>
          </cell>
          <cell r="AB1687">
            <v>2.3498999999999999</v>
          </cell>
          <cell r="AC1687">
            <v>50.25</v>
          </cell>
          <cell r="AD1687">
            <v>1.9349249133615711</v>
          </cell>
        </row>
        <row r="1688">
          <cell r="Z1688">
            <v>37230</v>
          </cell>
          <cell r="AA1688">
            <v>234.42</v>
          </cell>
          <cell r="AB1688">
            <v>2.3441999999999998</v>
          </cell>
          <cell r="AC1688">
            <v>52.25</v>
          </cell>
          <cell r="AD1688">
            <v>2.0119368502117827</v>
          </cell>
        </row>
        <row r="1689">
          <cell r="Z1689">
            <v>37231</v>
          </cell>
          <cell r="AA1689">
            <v>241.3</v>
          </cell>
          <cell r="AB1689">
            <v>2.4130000000000003</v>
          </cell>
          <cell r="AC1689">
            <v>57</v>
          </cell>
          <cell r="AD1689">
            <v>2.1948402002310359</v>
          </cell>
        </row>
        <row r="1690">
          <cell r="Z1690">
            <v>37232</v>
          </cell>
          <cell r="AA1690">
            <v>238.42</v>
          </cell>
          <cell r="AB1690">
            <v>2.3841999999999999</v>
          </cell>
          <cell r="AC1690">
            <v>62.5</v>
          </cell>
          <cell r="AD1690">
            <v>2.4066230265691182</v>
          </cell>
        </row>
        <row r="1691">
          <cell r="Z1691">
            <v>37235</v>
          </cell>
          <cell r="AA1691">
            <v>240.56</v>
          </cell>
          <cell r="AB1691">
            <v>2.4056000000000002</v>
          </cell>
          <cell r="AC1691">
            <v>64.5</v>
          </cell>
          <cell r="AD1691">
            <v>2.48363496341933</v>
          </cell>
        </row>
        <row r="1692">
          <cell r="Z1692">
            <v>37236</v>
          </cell>
          <cell r="AA1692">
            <v>241.92</v>
          </cell>
          <cell r="AB1692">
            <v>2.4192</v>
          </cell>
          <cell r="AC1692" t="e">
            <v>#N/A</v>
          </cell>
          <cell r="AD1692" t="e">
            <v>#N/A</v>
          </cell>
        </row>
        <row r="1693">
          <cell r="Z1693">
            <v>37237</v>
          </cell>
          <cell r="AA1693">
            <v>241.92</v>
          </cell>
          <cell r="AB1693">
            <v>2.4192</v>
          </cell>
          <cell r="AC1693" t="e">
            <v>#N/A</v>
          </cell>
          <cell r="AD1693" t="e">
            <v>#N/A</v>
          </cell>
        </row>
        <row r="1694">
          <cell r="Z1694">
            <v>37238</v>
          </cell>
          <cell r="AA1694">
            <v>231.15</v>
          </cell>
          <cell r="AB1694">
            <v>2.3115000000000001</v>
          </cell>
          <cell r="AC1694">
            <v>59.5</v>
          </cell>
          <cell r="AD1694">
            <v>2.2911051212938007</v>
          </cell>
        </row>
        <row r="1695">
          <cell r="Z1695">
            <v>37239</v>
          </cell>
          <cell r="AA1695">
            <v>229.39</v>
          </cell>
          <cell r="AB1695">
            <v>2.2938999999999998</v>
          </cell>
          <cell r="AC1695">
            <v>59.35</v>
          </cell>
          <cell r="AD1695">
            <v>2.2853292260300346</v>
          </cell>
        </row>
        <row r="1696">
          <cell r="Z1696">
            <v>37242</v>
          </cell>
          <cell r="AA1696">
            <v>235.48</v>
          </cell>
          <cell r="AB1696">
            <v>2.3548</v>
          </cell>
          <cell r="AC1696">
            <v>65</v>
          </cell>
          <cell r="AD1696">
            <v>2.502887947631883</v>
          </cell>
        </row>
        <row r="1697">
          <cell r="Z1697">
            <v>37243</v>
          </cell>
          <cell r="AA1697">
            <v>237.68</v>
          </cell>
          <cell r="AB1697">
            <v>2.3768000000000002</v>
          </cell>
          <cell r="AC1697">
            <v>66</v>
          </cell>
          <cell r="AD1697">
            <v>2.5413939160569892</v>
          </cell>
        </row>
        <row r="1698">
          <cell r="Z1698">
            <v>37244</v>
          </cell>
          <cell r="AA1698">
            <v>242.84</v>
          </cell>
          <cell r="AB1698">
            <v>2.4283999999999999</v>
          </cell>
          <cell r="AC1698">
            <v>70</v>
          </cell>
          <cell r="AD1698">
            <v>2.6954177897574123</v>
          </cell>
        </row>
        <row r="1699">
          <cell r="Z1699">
            <v>37245</v>
          </cell>
          <cell r="AA1699">
            <v>247.24</v>
          </cell>
          <cell r="AB1699">
            <v>2.4723999999999999</v>
          </cell>
          <cell r="AC1699">
            <v>70.349999999999994</v>
          </cell>
          <cell r="AD1699">
            <v>2.7088948787061993</v>
          </cell>
        </row>
        <row r="1700">
          <cell r="Z1700">
            <v>37246</v>
          </cell>
          <cell r="AA1700">
            <v>248.47</v>
          </cell>
          <cell r="AB1700">
            <v>2.4847000000000001</v>
          </cell>
          <cell r="AC1700">
            <v>69.849999999999994</v>
          </cell>
          <cell r="AD1700">
            <v>2.6896418944936462</v>
          </cell>
        </row>
        <row r="1701">
          <cell r="Z1701">
            <v>37249</v>
          </cell>
          <cell r="AA1701">
            <v>252.73</v>
          </cell>
          <cell r="AB1701">
            <v>2.5272999999999999</v>
          </cell>
          <cell r="AC1701">
            <v>72</v>
          </cell>
          <cell r="AD1701">
            <v>2.7724297266076241</v>
          </cell>
        </row>
        <row r="1702">
          <cell r="Z1702">
            <v>37251</v>
          </cell>
          <cell r="AA1702">
            <v>251.95</v>
          </cell>
          <cell r="AB1702">
            <v>2.5194999999999999</v>
          </cell>
          <cell r="AC1702" t="e">
            <v>#N/A</v>
          </cell>
          <cell r="AD1702" t="e">
            <v>#N/A</v>
          </cell>
        </row>
        <row r="1703">
          <cell r="Z1703">
            <v>37252</v>
          </cell>
          <cell r="AA1703">
            <v>254.38</v>
          </cell>
          <cell r="AB1703">
            <v>2.5438000000000001</v>
          </cell>
          <cell r="AC1703" t="e">
            <v>#N/A</v>
          </cell>
          <cell r="AD1703" t="e">
            <v>#N/A</v>
          </cell>
        </row>
        <row r="1704">
          <cell r="Z1704">
            <v>37253</v>
          </cell>
          <cell r="AA1704">
            <v>256.75</v>
          </cell>
          <cell r="AB1704">
            <v>2.5674999999999999</v>
          </cell>
          <cell r="AC1704" t="e">
            <v>#N/A</v>
          </cell>
          <cell r="AD1704" t="e">
            <v>#N/A</v>
          </cell>
        </row>
        <row r="1705">
          <cell r="Z1705">
            <v>37258</v>
          </cell>
          <cell r="AA1705">
            <v>256.75</v>
          </cell>
          <cell r="AB1705">
            <v>2.5674999999999999</v>
          </cell>
          <cell r="AC1705" t="e">
            <v>#N/A</v>
          </cell>
          <cell r="AD1705" t="e">
            <v>#N/A</v>
          </cell>
        </row>
        <row r="1706">
          <cell r="Z1706">
            <v>37259</v>
          </cell>
          <cell r="AA1706">
            <v>267.7</v>
          </cell>
          <cell r="AB1706">
            <v>2.677</v>
          </cell>
          <cell r="AC1706" t="e">
            <v>#N/A</v>
          </cell>
          <cell r="AD1706" t="e">
            <v>#N/A</v>
          </cell>
        </row>
        <row r="1707">
          <cell r="Z1707">
            <v>37260</v>
          </cell>
          <cell r="AA1707">
            <v>276.85000000000002</v>
          </cell>
          <cell r="AB1707">
            <v>2.7685000000000004</v>
          </cell>
          <cell r="AC1707">
            <v>78.5</v>
          </cell>
          <cell r="AD1707">
            <v>3.0227185213708125</v>
          </cell>
        </row>
        <row r="1708">
          <cell r="Z1708">
            <v>37263</v>
          </cell>
          <cell r="AA1708">
            <v>276.85000000000002</v>
          </cell>
          <cell r="AB1708">
            <v>2.7685000000000004</v>
          </cell>
          <cell r="AC1708" t="e">
            <v>#N/A</v>
          </cell>
          <cell r="AD1708" t="e">
            <v>#N/A</v>
          </cell>
        </row>
        <row r="1709">
          <cell r="Z1709">
            <v>37264</v>
          </cell>
          <cell r="AA1709">
            <v>288.72000000000003</v>
          </cell>
          <cell r="AB1709">
            <v>2.8872000000000004</v>
          </cell>
          <cell r="AC1709">
            <v>77.7</v>
          </cell>
          <cell r="AD1709">
            <v>2.9919137466307282</v>
          </cell>
        </row>
        <row r="1710">
          <cell r="Z1710">
            <v>37265</v>
          </cell>
          <cell r="AA1710">
            <v>290.67</v>
          </cell>
          <cell r="AB1710">
            <v>2.9067000000000003</v>
          </cell>
          <cell r="AC1710">
            <v>77.599999999999994</v>
          </cell>
          <cell r="AD1710">
            <v>2.9880631497882173</v>
          </cell>
        </row>
        <row r="1711">
          <cell r="Z1711">
            <v>37266</v>
          </cell>
          <cell r="AA1711">
            <v>286.58999999999997</v>
          </cell>
          <cell r="AB1711">
            <v>2.8658999999999999</v>
          </cell>
          <cell r="AC1711">
            <v>75.5</v>
          </cell>
          <cell r="AD1711">
            <v>2.9072006160954951</v>
          </cell>
        </row>
        <row r="1712">
          <cell r="Z1712">
            <v>37267</v>
          </cell>
          <cell r="AA1712">
            <v>290.86</v>
          </cell>
          <cell r="AB1712">
            <v>2.9086000000000003</v>
          </cell>
          <cell r="AC1712">
            <v>76.7</v>
          </cell>
          <cell r="AD1712">
            <v>2.9534077782056221</v>
          </cell>
        </row>
        <row r="1713">
          <cell r="Z1713">
            <v>37270</v>
          </cell>
          <cell r="AA1713">
            <v>281.99</v>
          </cell>
          <cell r="AB1713">
            <v>2.8199000000000001</v>
          </cell>
          <cell r="AC1713" t="e">
            <v>#N/A</v>
          </cell>
          <cell r="AD1713" t="e">
            <v>#N/A</v>
          </cell>
        </row>
        <row r="1714">
          <cell r="Z1714">
            <v>37271</v>
          </cell>
          <cell r="AA1714">
            <v>283.8</v>
          </cell>
          <cell r="AB1714">
            <v>2.8380000000000001</v>
          </cell>
          <cell r="AC1714">
            <v>79</v>
          </cell>
          <cell r="AD1714">
            <v>3.0419715055833656</v>
          </cell>
        </row>
        <row r="1715">
          <cell r="Z1715">
            <v>37272</v>
          </cell>
          <cell r="AA1715">
            <v>282.98</v>
          </cell>
          <cell r="AB1715">
            <v>2.8298000000000001</v>
          </cell>
          <cell r="AC1715">
            <v>83.5</v>
          </cell>
          <cell r="AD1715">
            <v>3.2152483634963422</v>
          </cell>
        </row>
        <row r="1716">
          <cell r="Z1716">
            <v>37273</v>
          </cell>
          <cell r="AA1716">
            <v>289.52999999999997</v>
          </cell>
          <cell r="AB1716">
            <v>2.8952999999999998</v>
          </cell>
          <cell r="AC1716">
            <v>88.68</v>
          </cell>
          <cell r="AD1716">
            <v>3.4147092799383909</v>
          </cell>
        </row>
        <row r="1717">
          <cell r="Z1717">
            <v>37274</v>
          </cell>
          <cell r="AA1717">
            <v>289.75</v>
          </cell>
          <cell r="AB1717">
            <v>2.8975</v>
          </cell>
          <cell r="AC1717">
            <v>91.25</v>
          </cell>
          <cell r="AD1717">
            <v>3.5136696187909129</v>
          </cell>
        </row>
        <row r="1718">
          <cell r="Z1718">
            <v>37277</v>
          </cell>
          <cell r="AA1718">
            <v>293.13</v>
          </cell>
          <cell r="AB1718">
            <v>2.9312999999999998</v>
          </cell>
          <cell r="AC1718">
            <v>88.5</v>
          </cell>
          <cell r="AD1718">
            <v>3.4077782056218715</v>
          </cell>
        </row>
        <row r="1719">
          <cell r="Z1719">
            <v>37278</v>
          </cell>
          <cell r="AA1719">
            <v>301.45</v>
          </cell>
          <cell r="AB1719">
            <v>3.0145</v>
          </cell>
          <cell r="AC1719">
            <v>90</v>
          </cell>
          <cell r="AD1719">
            <v>3.4655371582595302</v>
          </cell>
        </row>
        <row r="1720">
          <cell r="Z1720">
            <v>37279</v>
          </cell>
          <cell r="AA1720">
            <v>295.95999999999998</v>
          </cell>
          <cell r="AB1720">
            <v>2.9596</v>
          </cell>
          <cell r="AC1720">
            <v>88</v>
          </cell>
          <cell r="AD1720">
            <v>3.3885252214093184</v>
          </cell>
        </row>
        <row r="1721">
          <cell r="Z1721">
            <v>37280</v>
          </cell>
          <cell r="AA1721">
            <v>282.79000000000002</v>
          </cell>
          <cell r="AB1721">
            <v>2.8279000000000001</v>
          </cell>
          <cell r="AC1721">
            <v>85</v>
          </cell>
          <cell r="AD1721">
            <v>3.273007316134001</v>
          </cell>
        </row>
        <row r="1722">
          <cell r="Z1722">
            <v>37281</v>
          </cell>
          <cell r="AA1722">
            <v>278.33999999999997</v>
          </cell>
          <cell r="AB1722">
            <v>2.7833999999999999</v>
          </cell>
          <cell r="AC1722">
            <v>81.099999999999994</v>
          </cell>
          <cell r="AD1722">
            <v>3.1228340392760878</v>
          </cell>
        </row>
        <row r="1723">
          <cell r="Z1723">
            <v>37284</v>
          </cell>
          <cell r="AA1723">
            <v>283.39</v>
          </cell>
          <cell r="AB1723">
            <v>2.8338999999999999</v>
          </cell>
          <cell r="AC1723" t="e">
            <v>#N/A</v>
          </cell>
          <cell r="AD1723" t="e">
            <v>#N/A</v>
          </cell>
        </row>
        <row r="1724">
          <cell r="Z1724">
            <v>37285</v>
          </cell>
          <cell r="AA1724">
            <v>294.22000000000003</v>
          </cell>
          <cell r="AB1724">
            <v>2.9422000000000001</v>
          </cell>
          <cell r="AC1724" t="e">
            <v>#N/A</v>
          </cell>
          <cell r="AD1724" t="e">
            <v>#N/A</v>
          </cell>
        </row>
        <row r="1725">
          <cell r="Z1725">
            <v>37286</v>
          </cell>
          <cell r="AA1725">
            <v>283.68</v>
          </cell>
          <cell r="AB1725">
            <v>2.8368000000000002</v>
          </cell>
          <cell r="AC1725">
            <v>82</v>
          </cell>
          <cell r="AD1725">
            <v>3.1574894108586831</v>
          </cell>
        </row>
        <row r="1726">
          <cell r="Z1726">
            <v>37287</v>
          </cell>
          <cell r="AA1726">
            <v>287.52999999999997</v>
          </cell>
          <cell r="AB1726">
            <v>2.8752999999999997</v>
          </cell>
          <cell r="AC1726">
            <v>83.75</v>
          </cell>
          <cell r="AD1726">
            <v>3.2248748556026183</v>
          </cell>
        </row>
        <row r="1727">
          <cell r="Z1727">
            <v>37288</v>
          </cell>
          <cell r="AA1727">
            <v>288.01</v>
          </cell>
          <cell r="AB1727">
            <v>2.8801000000000001</v>
          </cell>
          <cell r="AC1727" t="e">
            <v>#N/A</v>
          </cell>
          <cell r="AD1727" t="e">
            <v>#N/A</v>
          </cell>
        </row>
        <row r="1728">
          <cell r="Z1728">
            <v>37291</v>
          </cell>
          <cell r="AA1728">
            <v>288.64999999999998</v>
          </cell>
          <cell r="AB1728">
            <v>2.8864999999999998</v>
          </cell>
          <cell r="AC1728">
            <v>80.5</v>
          </cell>
          <cell r="AD1728">
            <v>3.0997304582210243</v>
          </cell>
        </row>
        <row r="1729">
          <cell r="Z1729">
            <v>37292</v>
          </cell>
          <cell r="AA1729">
            <v>285.82</v>
          </cell>
          <cell r="AB1729">
            <v>2.8582000000000001</v>
          </cell>
          <cell r="AC1729" t="e">
            <v>#N/A</v>
          </cell>
          <cell r="AD1729" t="e">
            <v>#N/A</v>
          </cell>
        </row>
        <row r="1730">
          <cell r="Z1730">
            <v>37293</v>
          </cell>
          <cell r="AA1730">
            <v>292.76</v>
          </cell>
          <cell r="AB1730">
            <v>2.9276</v>
          </cell>
          <cell r="AC1730">
            <v>81.75</v>
          </cell>
          <cell r="AD1730">
            <v>3.147862918752407</v>
          </cell>
        </row>
        <row r="1731">
          <cell r="Z1731">
            <v>37294</v>
          </cell>
          <cell r="AA1731">
            <v>294.41000000000003</v>
          </cell>
          <cell r="AB1731">
            <v>2.9441000000000002</v>
          </cell>
          <cell r="AC1731">
            <v>82</v>
          </cell>
          <cell r="AD1731">
            <v>3.1574894108586831</v>
          </cell>
        </row>
        <row r="1732">
          <cell r="Z1732">
            <v>37295</v>
          </cell>
          <cell r="AA1732">
            <v>293.82</v>
          </cell>
          <cell r="AB1732">
            <v>2.9382000000000001</v>
          </cell>
          <cell r="AC1732" t="e">
            <v>#N/A</v>
          </cell>
          <cell r="AD1732" t="e">
            <v>#N/A</v>
          </cell>
        </row>
        <row r="1733">
          <cell r="Z1733">
            <v>37301</v>
          </cell>
          <cell r="AA1733">
            <v>294.83</v>
          </cell>
          <cell r="AB1733">
            <v>2.9482999999999997</v>
          </cell>
          <cell r="AC1733" t="e">
            <v>#N/A</v>
          </cell>
          <cell r="AD1733" t="e">
            <v>#N/A</v>
          </cell>
        </row>
        <row r="1734">
          <cell r="Z1734">
            <v>37302</v>
          </cell>
          <cell r="AA1734">
            <v>293.55</v>
          </cell>
          <cell r="AB1734">
            <v>2.9355000000000002</v>
          </cell>
          <cell r="AC1734" t="e">
            <v>#N/A</v>
          </cell>
          <cell r="AD1734" t="e">
            <v>#N/A</v>
          </cell>
        </row>
        <row r="1735">
          <cell r="Z1735">
            <v>37305</v>
          </cell>
          <cell r="AA1735">
            <v>290.98</v>
          </cell>
          <cell r="AB1735">
            <v>2.9098000000000002</v>
          </cell>
          <cell r="AC1735">
            <v>85.75</v>
          </cell>
          <cell r="AD1735">
            <v>3.3018867924528301</v>
          </cell>
        </row>
        <row r="1736">
          <cell r="Z1736">
            <v>37306</v>
          </cell>
          <cell r="AA1736">
            <v>288.86</v>
          </cell>
          <cell r="AB1736">
            <v>2.8886000000000003</v>
          </cell>
          <cell r="AC1736" t="e">
            <v>#N/A</v>
          </cell>
          <cell r="AD1736" t="e">
            <v>#N/A</v>
          </cell>
        </row>
        <row r="1737">
          <cell r="Z1737">
            <v>37307</v>
          </cell>
          <cell r="AA1737">
            <v>282.56</v>
          </cell>
          <cell r="AB1737">
            <v>2.8256000000000001</v>
          </cell>
          <cell r="AC1737" t="e">
            <v>#N/A</v>
          </cell>
          <cell r="AD1737" t="e">
            <v>#N/A</v>
          </cell>
        </row>
        <row r="1738">
          <cell r="Z1738">
            <v>37308</v>
          </cell>
          <cell r="AA1738">
            <v>288.97000000000003</v>
          </cell>
          <cell r="AB1738">
            <v>2.8897000000000004</v>
          </cell>
          <cell r="AC1738" t="e">
            <v>#N/A</v>
          </cell>
          <cell r="AD1738" t="e">
            <v>#N/A</v>
          </cell>
        </row>
        <row r="1739">
          <cell r="Z1739">
            <v>37309</v>
          </cell>
          <cell r="AA1739">
            <v>295.35000000000002</v>
          </cell>
          <cell r="AB1739">
            <v>2.9535</v>
          </cell>
          <cell r="AC1739">
            <v>90</v>
          </cell>
          <cell r="AD1739">
            <v>3.4655371582595302</v>
          </cell>
        </row>
        <row r="1740">
          <cell r="Z1740">
            <v>37312</v>
          </cell>
          <cell r="AA1740">
            <v>295.35000000000002</v>
          </cell>
          <cell r="AB1740">
            <v>2.9535</v>
          </cell>
          <cell r="AC1740" t="e">
            <v>#N/A</v>
          </cell>
          <cell r="AD1740" t="e">
            <v>#N/A</v>
          </cell>
        </row>
        <row r="1741">
          <cell r="Z1741">
            <v>37313</v>
          </cell>
          <cell r="AA1741">
            <v>294.33</v>
          </cell>
          <cell r="AB1741">
            <v>2.9432999999999998</v>
          </cell>
          <cell r="AC1741">
            <v>90.6</v>
          </cell>
          <cell r="AD1741">
            <v>3.4886407393145937</v>
          </cell>
        </row>
        <row r="1742">
          <cell r="Z1742">
            <v>37314</v>
          </cell>
          <cell r="AA1742">
            <v>291.64</v>
          </cell>
          <cell r="AB1742">
            <v>2.9163999999999999</v>
          </cell>
          <cell r="AC1742" t="e">
            <v>#N/A</v>
          </cell>
          <cell r="AD1742" t="e">
            <v>#N/A</v>
          </cell>
        </row>
        <row r="1743">
          <cell r="Z1743">
            <v>37315</v>
          </cell>
          <cell r="AA1743">
            <v>290.75</v>
          </cell>
          <cell r="AB1743">
            <v>2.9075000000000002</v>
          </cell>
          <cell r="AC1743" t="e">
            <v>#N/A</v>
          </cell>
          <cell r="AD1743" t="e">
            <v>#N/A</v>
          </cell>
        </row>
        <row r="1744">
          <cell r="Z1744">
            <v>37319</v>
          </cell>
          <cell r="AA1744">
            <v>319.05</v>
          </cell>
          <cell r="AB1744">
            <v>3.1905000000000001</v>
          </cell>
          <cell r="AC1744">
            <v>94.25</v>
          </cell>
          <cell r="AD1744">
            <v>3.6291875240662304</v>
          </cell>
        </row>
        <row r="1745">
          <cell r="Z1745">
            <v>37320</v>
          </cell>
          <cell r="AA1745">
            <v>319.86</v>
          </cell>
          <cell r="AB1745">
            <v>3.1986000000000003</v>
          </cell>
          <cell r="AC1745">
            <v>95.4</v>
          </cell>
          <cell r="AD1745">
            <v>3.6734693877551026</v>
          </cell>
        </row>
        <row r="1746">
          <cell r="Z1746">
            <v>37321</v>
          </cell>
          <cell r="AA1746">
            <v>319.3</v>
          </cell>
          <cell r="AB1746">
            <v>3.1930000000000001</v>
          </cell>
          <cell r="AC1746">
            <v>93.5</v>
          </cell>
          <cell r="AD1746">
            <v>3.6003080477474012</v>
          </cell>
        </row>
        <row r="1747">
          <cell r="Z1747">
            <v>37322</v>
          </cell>
          <cell r="AA1747">
            <v>331.41</v>
          </cell>
          <cell r="AB1747">
            <v>3.3141000000000003</v>
          </cell>
          <cell r="AC1747">
            <v>95.5</v>
          </cell>
          <cell r="AD1747">
            <v>3.677319984597613</v>
          </cell>
        </row>
        <row r="1748">
          <cell r="Z1748">
            <v>37323</v>
          </cell>
          <cell r="AA1748">
            <v>331.41</v>
          </cell>
          <cell r="AB1748">
            <v>3.3141000000000003</v>
          </cell>
          <cell r="AC1748" t="e">
            <v>#N/A</v>
          </cell>
          <cell r="AD1748" t="e">
            <v>#N/A</v>
          </cell>
        </row>
        <row r="1749">
          <cell r="Z1749">
            <v>37326</v>
          </cell>
          <cell r="AA1749">
            <v>319.49</v>
          </cell>
          <cell r="AB1749">
            <v>3.1949000000000001</v>
          </cell>
          <cell r="AC1749">
            <v>96.5</v>
          </cell>
          <cell r="AD1749">
            <v>3.7158259530227187</v>
          </cell>
        </row>
        <row r="1750">
          <cell r="Z1750">
            <v>37327</v>
          </cell>
          <cell r="AA1750">
            <v>316.83999999999997</v>
          </cell>
          <cell r="AB1750">
            <v>3.1683999999999997</v>
          </cell>
          <cell r="AC1750" t="e">
            <v>#N/A</v>
          </cell>
          <cell r="AD1750" t="e">
            <v>#N/A</v>
          </cell>
        </row>
        <row r="1751">
          <cell r="Z1751">
            <v>37328</v>
          </cell>
          <cell r="AA1751">
            <v>322.79000000000002</v>
          </cell>
          <cell r="AB1751">
            <v>3.2279</v>
          </cell>
          <cell r="AC1751" t="e">
            <v>#N/A</v>
          </cell>
          <cell r="AD1751" t="e">
            <v>#N/A</v>
          </cell>
        </row>
        <row r="1752">
          <cell r="Z1752">
            <v>37329</v>
          </cell>
          <cell r="AA1752">
            <v>332.24</v>
          </cell>
          <cell r="AB1752">
            <v>3.3224</v>
          </cell>
          <cell r="AC1752">
            <v>98.4</v>
          </cell>
          <cell r="AD1752">
            <v>3.78898729303042</v>
          </cell>
        </row>
        <row r="1753">
          <cell r="Z1753">
            <v>37330</v>
          </cell>
          <cell r="AA1753">
            <v>340.26</v>
          </cell>
          <cell r="AB1753">
            <v>3.4026000000000001</v>
          </cell>
          <cell r="AC1753">
            <v>104.5</v>
          </cell>
          <cell r="AD1753">
            <v>4.0238737004235654</v>
          </cell>
        </row>
        <row r="1754">
          <cell r="Z1754">
            <v>37333</v>
          </cell>
          <cell r="AA1754">
            <v>348.44</v>
          </cell>
          <cell r="AB1754">
            <v>3.4843999999999999</v>
          </cell>
          <cell r="AC1754">
            <v>108.8</v>
          </cell>
          <cell r="AD1754">
            <v>4.1894493646515212</v>
          </cell>
        </row>
        <row r="1755">
          <cell r="Z1755">
            <v>37334</v>
          </cell>
          <cell r="AA1755">
            <v>349.73</v>
          </cell>
          <cell r="AB1755">
            <v>3.4973000000000001</v>
          </cell>
          <cell r="AC1755">
            <v>108.5</v>
          </cell>
          <cell r="AD1755">
            <v>4.177897574123989</v>
          </cell>
        </row>
        <row r="1756">
          <cell r="Z1756">
            <v>37335</v>
          </cell>
          <cell r="AA1756">
            <v>340.79</v>
          </cell>
          <cell r="AB1756">
            <v>3.4079000000000002</v>
          </cell>
          <cell r="AC1756">
            <v>106.8</v>
          </cell>
          <cell r="AD1756">
            <v>4.1124374278013089</v>
          </cell>
        </row>
        <row r="1757">
          <cell r="Z1757">
            <v>37336</v>
          </cell>
          <cell r="AA1757">
            <v>345.58</v>
          </cell>
          <cell r="AB1757">
            <v>3.4558</v>
          </cell>
          <cell r="AC1757">
            <v>110</v>
          </cell>
          <cell r="AD1757">
            <v>4.2356565267616482</v>
          </cell>
        </row>
        <row r="1758">
          <cell r="Z1758">
            <v>37337</v>
          </cell>
          <cell r="AA1758">
            <v>347.55</v>
          </cell>
          <cell r="AB1758">
            <v>3.4755000000000003</v>
          </cell>
          <cell r="AC1758">
            <v>123</v>
          </cell>
          <cell r="AD1758">
            <v>4.736234116288025</v>
          </cell>
        </row>
        <row r="1759">
          <cell r="Z1759">
            <v>37340</v>
          </cell>
          <cell r="AA1759">
            <v>338.74</v>
          </cell>
          <cell r="AB1759">
            <v>3.3874</v>
          </cell>
          <cell r="AC1759">
            <v>120</v>
          </cell>
          <cell r="AD1759">
            <v>4.6207162110127076</v>
          </cell>
        </row>
        <row r="1760">
          <cell r="Z1760">
            <v>37341</v>
          </cell>
          <cell r="AA1760">
            <v>334.24</v>
          </cell>
          <cell r="AB1760">
            <v>3.3424</v>
          </cell>
          <cell r="AC1760">
            <v>121.7</v>
          </cell>
          <cell r="AD1760">
            <v>4.6861763573353876</v>
          </cell>
        </row>
        <row r="1761">
          <cell r="Z1761">
            <v>37342</v>
          </cell>
          <cell r="AA1761">
            <v>339.37</v>
          </cell>
          <cell r="AB1761">
            <v>3.3936999999999999</v>
          </cell>
          <cell r="AC1761">
            <v>131</v>
          </cell>
          <cell r="AD1761">
            <v>5.0442818636888722</v>
          </cell>
        </row>
        <row r="1762">
          <cell r="Z1762">
            <v>37343</v>
          </cell>
          <cell r="AA1762">
            <v>349.16</v>
          </cell>
          <cell r="AB1762">
            <v>3.4916</v>
          </cell>
          <cell r="AC1762">
            <v>136</v>
          </cell>
          <cell r="AD1762">
            <v>5.236811705814401</v>
          </cell>
        </row>
        <row r="1763">
          <cell r="Z1763">
            <v>37344</v>
          </cell>
          <cell r="AA1763">
            <v>350.75</v>
          </cell>
          <cell r="AB1763">
            <v>3.5074999999999998</v>
          </cell>
          <cell r="AC1763">
            <v>136.30000000000001</v>
          </cell>
          <cell r="AD1763">
            <v>5.2483634963419341</v>
          </cell>
        </row>
        <row r="1764">
          <cell r="Z1764">
            <v>37347</v>
          </cell>
          <cell r="AA1764">
            <v>349.77</v>
          </cell>
          <cell r="AB1764">
            <v>3.4977</v>
          </cell>
          <cell r="AC1764">
            <v>138</v>
          </cell>
          <cell r="AD1764">
            <v>5.3138236426646133</v>
          </cell>
        </row>
        <row r="1765">
          <cell r="Z1765">
            <v>37348</v>
          </cell>
          <cell r="AA1765">
            <v>346.36</v>
          </cell>
          <cell r="AB1765">
            <v>3.4636</v>
          </cell>
          <cell r="AC1765">
            <v>142</v>
          </cell>
          <cell r="AD1765">
            <v>5.4678475163650369</v>
          </cell>
        </row>
        <row r="1766">
          <cell r="Z1766">
            <v>37349</v>
          </cell>
          <cell r="AA1766">
            <v>339.79</v>
          </cell>
          <cell r="AB1766">
            <v>3.3979000000000004</v>
          </cell>
          <cell r="AC1766">
            <v>137</v>
          </cell>
          <cell r="AD1766">
            <v>5.2753176742395071</v>
          </cell>
        </row>
        <row r="1767">
          <cell r="Z1767">
            <v>37350</v>
          </cell>
          <cell r="AA1767">
            <v>340.03</v>
          </cell>
          <cell r="AB1767">
            <v>3.4002999999999997</v>
          </cell>
          <cell r="AC1767">
            <v>141.5</v>
          </cell>
          <cell r="AD1767">
            <v>5.4485945321524838</v>
          </cell>
        </row>
        <row r="1768">
          <cell r="Z1768">
            <v>37354</v>
          </cell>
          <cell r="AA1768">
            <v>346.44</v>
          </cell>
          <cell r="AB1768">
            <v>3.4643999999999999</v>
          </cell>
          <cell r="AC1768">
            <v>151.1</v>
          </cell>
          <cell r="AD1768">
            <v>5.8182518290335006</v>
          </cell>
        </row>
        <row r="1769">
          <cell r="Z1769">
            <v>37355</v>
          </cell>
          <cell r="AA1769">
            <v>357.79</v>
          </cell>
          <cell r="AB1769">
            <v>3.5779000000000001</v>
          </cell>
          <cell r="AC1769">
            <v>156</v>
          </cell>
          <cell r="AD1769">
            <v>6.006931074316519</v>
          </cell>
        </row>
        <row r="1770">
          <cell r="Z1770">
            <v>37356</v>
          </cell>
          <cell r="AA1770">
            <v>367.6</v>
          </cell>
          <cell r="AB1770">
            <v>3.6760000000000002</v>
          </cell>
          <cell r="AC1770">
            <v>162.5</v>
          </cell>
          <cell r="AD1770">
            <v>6.2572198690797078</v>
          </cell>
        </row>
        <row r="1771">
          <cell r="Z1771">
            <v>37357</v>
          </cell>
          <cell r="AA1771">
            <v>366.38</v>
          </cell>
          <cell r="AB1771">
            <v>3.6638000000000002</v>
          </cell>
          <cell r="AC1771">
            <v>161</v>
          </cell>
          <cell r="AD1771">
            <v>6.1994609164420487</v>
          </cell>
        </row>
        <row r="1772">
          <cell r="Z1772">
            <v>37358</v>
          </cell>
          <cell r="AA1772">
            <v>358.91</v>
          </cell>
          <cell r="AB1772">
            <v>3.5891000000000002</v>
          </cell>
          <cell r="AC1772">
            <v>152.5</v>
          </cell>
          <cell r="AD1772">
            <v>5.8721601848286484</v>
          </cell>
        </row>
        <row r="1773">
          <cell r="Z1773">
            <v>37361</v>
          </cell>
          <cell r="AA1773">
            <v>372.27</v>
          </cell>
          <cell r="AB1773">
            <v>3.7226999999999997</v>
          </cell>
          <cell r="AC1773">
            <v>150</v>
          </cell>
          <cell r="AD1773">
            <v>5.775895263765884</v>
          </cell>
        </row>
        <row r="1774">
          <cell r="Z1774">
            <v>37362</v>
          </cell>
          <cell r="AA1774">
            <v>371.25</v>
          </cell>
          <cell r="AB1774">
            <v>3.7124999999999999</v>
          </cell>
          <cell r="AC1774">
            <v>153</v>
          </cell>
          <cell r="AD1774">
            <v>5.8914131690412015</v>
          </cell>
        </row>
        <row r="1775">
          <cell r="Z1775">
            <v>37363</v>
          </cell>
          <cell r="AA1775">
            <v>376.11</v>
          </cell>
          <cell r="AB1775">
            <v>3.7611000000000003</v>
          </cell>
          <cell r="AC1775">
            <v>160</v>
          </cell>
          <cell r="AD1775">
            <v>6.1609549480169425</v>
          </cell>
        </row>
        <row r="1776">
          <cell r="Z1776">
            <v>37364</v>
          </cell>
          <cell r="AA1776">
            <v>386.85</v>
          </cell>
          <cell r="AB1776">
            <v>3.8685</v>
          </cell>
          <cell r="AC1776">
            <v>164.5</v>
          </cell>
          <cell r="AD1776">
            <v>6.3342318059299192</v>
          </cell>
        </row>
        <row r="1777">
          <cell r="Z1777">
            <v>37365</v>
          </cell>
          <cell r="AA1777">
            <v>386.71</v>
          </cell>
          <cell r="AB1777">
            <v>3.8670999999999998</v>
          </cell>
          <cell r="AC1777" t="e">
            <v>#N/A</v>
          </cell>
          <cell r="AD1777" t="e">
            <v>#N/A</v>
          </cell>
        </row>
        <row r="1778">
          <cell r="Z1778">
            <v>37368</v>
          </cell>
          <cell r="AA1778">
            <v>379.77</v>
          </cell>
          <cell r="AB1778">
            <v>3.7976999999999999</v>
          </cell>
          <cell r="AC1778">
            <v>166</v>
          </cell>
          <cell r="AD1778">
            <v>6.3919907585675784</v>
          </cell>
        </row>
        <row r="1779">
          <cell r="Z1779">
            <v>37369</v>
          </cell>
          <cell r="AA1779">
            <v>381.11</v>
          </cell>
          <cell r="AB1779">
            <v>3.8111000000000002</v>
          </cell>
          <cell r="AC1779">
            <v>169</v>
          </cell>
          <cell r="AD1779">
            <v>6.5075086638428958</v>
          </cell>
        </row>
        <row r="1780">
          <cell r="Z1780">
            <v>37370</v>
          </cell>
          <cell r="AA1780">
            <v>385.02</v>
          </cell>
          <cell r="AB1780">
            <v>3.8501999999999996</v>
          </cell>
          <cell r="AC1780">
            <v>172</v>
          </cell>
          <cell r="AD1780">
            <v>6.6230265691182133</v>
          </cell>
        </row>
        <row r="1781">
          <cell r="Z1781">
            <v>37371</v>
          </cell>
          <cell r="AA1781">
            <v>382.81</v>
          </cell>
          <cell r="AB1781">
            <v>3.8281000000000001</v>
          </cell>
          <cell r="AC1781">
            <v>174.5</v>
          </cell>
          <cell r="AD1781">
            <v>6.7192914901809786</v>
          </cell>
        </row>
        <row r="1782">
          <cell r="Z1782">
            <v>37372</v>
          </cell>
          <cell r="AA1782">
            <v>393.94</v>
          </cell>
          <cell r="AB1782">
            <v>3.9394</v>
          </cell>
          <cell r="AC1782" t="e">
            <v>#N/A</v>
          </cell>
          <cell r="AD1782" t="e">
            <v>#N/A</v>
          </cell>
        </row>
        <row r="1783">
          <cell r="Z1783">
            <v>37375</v>
          </cell>
          <cell r="AA1783">
            <v>391.85</v>
          </cell>
          <cell r="AB1783">
            <v>3.9185000000000003</v>
          </cell>
          <cell r="AC1783">
            <v>173.3</v>
          </cell>
          <cell r="AD1783">
            <v>6.6730843280708516</v>
          </cell>
        </row>
        <row r="1784">
          <cell r="Z1784">
            <v>37376</v>
          </cell>
          <cell r="AA1784">
            <v>386.1</v>
          </cell>
          <cell r="AB1784">
            <v>3.8610000000000002</v>
          </cell>
          <cell r="AC1784">
            <v>171.5</v>
          </cell>
          <cell r="AD1784">
            <v>6.6037735849056602</v>
          </cell>
        </row>
        <row r="1785">
          <cell r="Z1785">
            <v>37378</v>
          </cell>
          <cell r="AA1785">
            <v>386.1</v>
          </cell>
          <cell r="AB1785">
            <v>3.8610000000000002</v>
          </cell>
          <cell r="AC1785" t="e">
            <v>#N/A</v>
          </cell>
          <cell r="AD1785" t="e">
            <v>#N/A</v>
          </cell>
        </row>
        <row r="1786">
          <cell r="Z1786">
            <v>37379</v>
          </cell>
          <cell r="AA1786">
            <v>386.1</v>
          </cell>
          <cell r="AB1786">
            <v>3.8610000000000002</v>
          </cell>
          <cell r="AC1786" t="e">
            <v>#N/A</v>
          </cell>
          <cell r="AD1786" t="e">
            <v>#N/A</v>
          </cell>
        </row>
        <row r="1787">
          <cell r="Z1787">
            <v>37382</v>
          </cell>
          <cell r="AA1787">
            <v>386.25</v>
          </cell>
          <cell r="AB1787">
            <v>3.8624999999999998</v>
          </cell>
          <cell r="AC1787">
            <v>170</v>
          </cell>
          <cell r="AD1787">
            <v>6.546014632268002</v>
          </cell>
        </row>
        <row r="1788">
          <cell r="Z1788">
            <v>37383</v>
          </cell>
          <cell r="AA1788">
            <v>372.96</v>
          </cell>
          <cell r="AB1788">
            <v>3.7295999999999996</v>
          </cell>
          <cell r="AC1788">
            <v>159</v>
          </cell>
          <cell r="AD1788">
            <v>6.1224489795918373</v>
          </cell>
        </row>
        <row r="1789">
          <cell r="Z1789">
            <v>37384</v>
          </cell>
          <cell r="AA1789">
            <v>381.39</v>
          </cell>
          <cell r="AB1789">
            <v>3.8138999999999998</v>
          </cell>
          <cell r="AC1789">
            <v>170</v>
          </cell>
          <cell r="AD1789">
            <v>6.546014632268002</v>
          </cell>
        </row>
        <row r="1790">
          <cell r="Z1790">
            <v>37385</v>
          </cell>
          <cell r="AA1790">
            <v>381.39</v>
          </cell>
          <cell r="AB1790">
            <v>3.8138999999999998</v>
          </cell>
          <cell r="AC1790" t="e">
            <v>#N/A</v>
          </cell>
          <cell r="AD1790" t="e">
            <v>#N/A</v>
          </cell>
        </row>
        <row r="1791">
          <cell r="Z1791">
            <v>37386</v>
          </cell>
          <cell r="AA1791">
            <v>381.39</v>
          </cell>
          <cell r="AB1791">
            <v>3.8138999999999998</v>
          </cell>
          <cell r="AC1791" t="e">
            <v>#N/A</v>
          </cell>
          <cell r="AD1791" t="e">
            <v>#N/A</v>
          </cell>
        </row>
        <row r="1792">
          <cell r="Z1792">
            <v>37389</v>
          </cell>
          <cell r="AA1792">
            <v>383.28</v>
          </cell>
          <cell r="AB1792">
            <v>3.8327999999999998</v>
          </cell>
          <cell r="AC1792">
            <v>171</v>
          </cell>
          <cell r="AD1792">
            <v>6.5845206006931081</v>
          </cell>
        </row>
        <row r="1793">
          <cell r="Z1793">
            <v>37390</v>
          </cell>
          <cell r="AA1793">
            <v>402.91</v>
          </cell>
          <cell r="AB1793">
            <v>4.0291000000000006</v>
          </cell>
          <cell r="AC1793" t="e">
            <v>#N/A</v>
          </cell>
          <cell r="AD1793" t="e">
            <v>#N/A</v>
          </cell>
        </row>
        <row r="1794">
          <cell r="Z1794">
            <v>37391</v>
          </cell>
          <cell r="AA1794">
            <v>402.36</v>
          </cell>
          <cell r="AB1794">
            <v>4.0236000000000001</v>
          </cell>
          <cell r="AC1794">
            <v>175</v>
          </cell>
          <cell r="AD1794">
            <v>6.7385444743935317</v>
          </cell>
        </row>
        <row r="1795">
          <cell r="Z1795">
            <v>37392</v>
          </cell>
          <cell r="AA1795">
            <v>406</v>
          </cell>
          <cell r="AB1795">
            <v>4.0599999999999996</v>
          </cell>
          <cell r="AC1795">
            <v>176.5</v>
          </cell>
          <cell r="AD1795">
            <v>6.7963034270311899</v>
          </cell>
        </row>
        <row r="1796">
          <cell r="Z1796">
            <v>37393</v>
          </cell>
          <cell r="AA1796">
            <v>417.05</v>
          </cell>
          <cell r="AB1796">
            <v>4.1705000000000005</v>
          </cell>
          <cell r="AC1796" t="e">
            <v>#N/A</v>
          </cell>
          <cell r="AD1796" t="e">
            <v>#N/A</v>
          </cell>
        </row>
        <row r="1797">
          <cell r="Z1797">
            <v>37396</v>
          </cell>
          <cell r="AA1797">
            <v>425.43</v>
          </cell>
          <cell r="AB1797">
            <v>4.2542999999999997</v>
          </cell>
          <cell r="AC1797">
            <v>181</v>
          </cell>
          <cell r="AD1797">
            <v>6.9695802849441666</v>
          </cell>
        </row>
        <row r="1798">
          <cell r="Z1798">
            <v>37397</v>
          </cell>
          <cell r="AA1798">
            <v>421.02</v>
          </cell>
          <cell r="AB1798">
            <v>4.2101999999999995</v>
          </cell>
          <cell r="AC1798">
            <v>181.8</v>
          </cell>
          <cell r="AD1798">
            <v>7.0003850596842518</v>
          </cell>
        </row>
        <row r="1799">
          <cell r="Z1799">
            <v>37398</v>
          </cell>
          <cell r="AA1799">
            <v>414.07</v>
          </cell>
          <cell r="AB1799">
            <v>4.1406999999999998</v>
          </cell>
          <cell r="AC1799">
            <v>182.2</v>
          </cell>
          <cell r="AD1799">
            <v>7.0157874470542936</v>
          </cell>
        </row>
        <row r="1800">
          <cell r="Z1800">
            <v>37399</v>
          </cell>
          <cell r="AA1800">
            <v>415.5</v>
          </cell>
          <cell r="AB1800">
            <v>4.1550000000000002</v>
          </cell>
          <cell r="AC1800">
            <v>186</v>
          </cell>
          <cell r="AD1800">
            <v>7.1621101270696963</v>
          </cell>
        </row>
        <row r="1801">
          <cell r="Z1801">
            <v>37400</v>
          </cell>
          <cell r="AA1801">
            <v>402.89</v>
          </cell>
          <cell r="AB1801">
            <v>4.0289000000000001</v>
          </cell>
          <cell r="AC1801">
            <v>180</v>
          </cell>
          <cell r="AD1801">
            <v>6.9310743165190605</v>
          </cell>
        </row>
        <row r="1802">
          <cell r="Z1802">
            <v>37403</v>
          </cell>
          <cell r="AA1802">
            <v>405.79</v>
          </cell>
          <cell r="AB1802">
            <v>4.0579000000000001</v>
          </cell>
          <cell r="AC1802">
            <v>180</v>
          </cell>
          <cell r="AD1802">
            <v>6.9310743165190605</v>
          </cell>
        </row>
        <row r="1803">
          <cell r="Z1803">
            <v>37404</v>
          </cell>
          <cell r="AA1803">
            <v>389.5</v>
          </cell>
          <cell r="AB1803">
            <v>3.895</v>
          </cell>
          <cell r="AC1803">
            <v>173</v>
          </cell>
          <cell r="AD1803">
            <v>6.6615325375433194</v>
          </cell>
        </row>
        <row r="1804">
          <cell r="Z1804">
            <v>37405</v>
          </cell>
          <cell r="AA1804">
            <v>381.26</v>
          </cell>
          <cell r="AB1804">
            <v>3.8125999999999998</v>
          </cell>
          <cell r="AC1804">
            <v>171</v>
          </cell>
          <cell r="AD1804">
            <v>6.5845206006931081</v>
          </cell>
        </row>
        <row r="1805">
          <cell r="Z1805">
            <v>37406</v>
          </cell>
          <cell r="AA1805">
            <v>379</v>
          </cell>
          <cell r="AB1805">
            <v>3.79</v>
          </cell>
          <cell r="AC1805">
            <v>170</v>
          </cell>
          <cell r="AD1805">
            <v>6.546014632268002</v>
          </cell>
        </row>
        <row r="1806">
          <cell r="Z1806">
            <v>37407</v>
          </cell>
          <cell r="AA1806">
            <v>391.26</v>
          </cell>
          <cell r="AB1806">
            <v>3.9125999999999999</v>
          </cell>
          <cell r="AC1806">
            <v>172.5</v>
          </cell>
          <cell r="AD1806">
            <v>6.6422795533307664</v>
          </cell>
        </row>
        <row r="1807">
          <cell r="Z1807">
            <v>37410</v>
          </cell>
          <cell r="AA1807">
            <v>391.37</v>
          </cell>
          <cell r="AB1807">
            <v>3.9137</v>
          </cell>
          <cell r="AC1807" t="e">
            <v>#N/A</v>
          </cell>
          <cell r="AD1807" t="e">
            <v>#N/A</v>
          </cell>
        </row>
        <row r="1808">
          <cell r="Z1808">
            <v>37411</v>
          </cell>
          <cell r="AA1808">
            <v>384.19</v>
          </cell>
          <cell r="AB1808">
            <v>3.8418999999999999</v>
          </cell>
          <cell r="AC1808">
            <v>168.1</v>
          </cell>
          <cell r="AD1808">
            <v>6.4728532922603002</v>
          </cell>
        </row>
        <row r="1809">
          <cell r="Z1809">
            <v>37412</v>
          </cell>
          <cell r="AA1809">
            <v>387.2</v>
          </cell>
          <cell r="AB1809">
            <v>3.8719999999999999</v>
          </cell>
          <cell r="AC1809">
            <v>169.8</v>
          </cell>
          <cell r="AD1809">
            <v>6.5383134385829811</v>
          </cell>
        </row>
        <row r="1810">
          <cell r="Z1810">
            <v>37414</v>
          </cell>
          <cell r="AA1810">
            <v>389.74</v>
          </cell>
          <cell r="AB1810">
            <v>3.8974000000000002</v>
          </cell>
          <cell r="AC1810" t="e">
            <v>#N/A</v>
          </cell>
          <cell r="AD1810" t="e">
            <v>#N/A</v>
          </cell>
        </row>
        <row r="1811">
          <cell r="Z1811">
            <v>37417</v>
          </cell>
          <cell r="AA1811">
            <v>396.7</v>
          </cell>
          <cell r="AB1811">
            <v>3.9670000000000001</v>
          </cell>
          <cell r="AC1811">
            <v>174.7</v>
          </cell>
          <cell r="AD1811">
            <v>6.7269926838659995</v>
          </cell>
        </row>
        <row r="1812">
          <cell r="Z1812">
            <v>37418</v>
          </cell>
          <cell r="AA1812">
            <v>396.15</v>
          </cell>
          <cell r="AB1812">
            <v>3.9614999999999996</v>
          </cell>
          <cell r="AC1812">
            <v>183</v>
          </cell>
          <cell r="AD1812">
            <v>7.0465922217943788</v>
          </cell>
        </row>
        <row r="1813">
          <cell r="Z1813">
            <v>37419</v>
          </cell>
          <cell r="AA1813">
            <v>396.15</v>
          </cell>
          <cell r="AB1813">
            <v>3.9614999999999996</v>
          </cell>
          <cell r="AC1813" t="e">
            <v>#N/A</v>
          </cell>
          <cell r="AD1813" t="e">
            <v>#N/A</v>
          </cell>
        </row>
        <row r="1814">
          <cell r="Z1814">
            <v>37421</v>
          </cell>
          <cell r="AA1814">
            <v>378.65</v>
          </cell>
          <cell r="AB1814">
            <v>3.7864999999999998</v>
          </cell>
          <cell r="AC1814">
            <v>180</v>
          </cell>
          <cell r="AD1814">
            <v>6.9310743165190605</v>
          </cell>
        </row>
        <row r="1815">
          <cell r="Z1815">
            <v>37424</v>
          </cell>
          <cell r="AA1815">
            <v>376.09</v>
          </cell>
          <cell r="AB1815">
            <v>3.7608999999999999</v>
          </cell>
          <cell r="AC1815">
            <v>177.1</v>
          </cell>
          <cell r="AD1815">
            <v>6.8194070080862534</v>
          </cell>
        </row>
        <row r="1816">
          <cell r="Z1816">
            <v>37425</v>
          </cell>
          <cell r="AA1816">
            <v>367.51</v>
          </cell>
          <cell r="AB1816">
            <v>3.6751</v>
          </cell>
          <cell r="AC1816">
            <v>173</v>
          </cell>
          <cell r="AD1816">
            <v>6.6615325375433194</v>
          </cell>
        </row>
        <row r="1817">
          <cell r="Z1817">
            <v>37426</v>
          </cell>
          <cell r="AA1817">
            <v>358.22</v>
          </cell>
          <cell r="AB1817">
            <v>3.5822000000000003</v>
          </cell>
          <cell r="AC1817">
            <v>170</v>
          </cell>
          <cell r="AD1817">
            <v>6.546014632268002</v>
          </cell>
        </row>
        <row r="1818">
          <cell r="Z1818">
            <v>37427</v>
          </cell>
          <cell r="AA1818">
            <v>350.15</v>
          </cell>
          <cell r="AB1818">
            <v>3.5014999999999996</v>
          </cell>
          <cell r="AC1818">
            <v>174</v>
          </cell>
          <cell r="AD1818">
            <v>6.7000385059684255</v>
          </cell>
        </row>
        <row r="1819">
          <cell r="Z1819">
            <v>37428</v>
          </cell>
          <cell r="AA1819">
            <v>349.22</v>
          </cell>
          <cell r="AB1819">
            <v>3.4922000000000004</v>
          </cell>
          <cell r="AC1819">
            <v>169.5</v>
          </cell>
          <cell r="AD1819">
            <v>6.5267616480554489</v>
          </cell>
        </row>
        <row r="1820">
          <cell r="Z1820">
            <v>37431</v>
          </cell>
          <cell r="AA1820">
            <v>343.97</v>
          </cell>
          <cell r="AB1820">
            <v>3.4397000000000002</v>
          </cell>
          <cell r="AC1820">
            <v>172.3</v>
          </cell>
          <cell r="AD1820">
            <v>6.6345783596457455</v>
          </cell>
        </row>
        <row r="1821">
          <cell r="Z1821">
            <v>37432</v>
          </cell>
          <cell r="AA1821">
            <v>345.44</v>
          </cell>
          <cell r="AB1821">
            <v>3.4544000000000001</v>
          </cell>
          <cell r="AC1821">
            <v>171</v>
          </cell>
          <cell r="AD1821">
            <v>6.5845206006931081</v>
          </cell>
        </row>
        <row r="1822">
          <cell r="Z1822">
            <v>37433</v>
          </cell>
          <cell r="AA1822">
            <v>335.89</v>
          </cell>
          <cell r="AB1822">
            <v>3.3588999999999998</v>
          </cell>
          <cell r="AC1822">
            <v>165</v>
          </cell>
          <cell r="AD1822">
            <v>6.3534847901424722</v>
          </cell>
        </row>
        <row r="1823">
          <cell r="Z1823">
            <v>37434</v>
          </cell>
          <cell r="AA1823">
            <v>352.94</v>
          </cell>
          <cell r="AB1823">
            <v>3.5293999999999999</v>
          </cell>
          <cell r="AC1823">
            <v>169</v>
          </cell>
          <cell r="AD1823">
            <v>6.5075086638428958</v>
          </cell>
        </row>
        <row r="1824">
          <cell r="Z1824">
            <v>37435</v>
          </cell>
          <cell r="AA1824">
            <v>353.79</v>
          </cell>
          <cell r="AB1824">
            <v>3.5379</v>
          </cell>
          <cell r="AC1824">
            <v>170</v>
          </cell>
          <cell r="AD1824">
            <v>6.546014632268002</v>
          </cell>
        </row>
        <row r="1825">
          <cell r="Z1825">
            <v>37439</v>
          </cell>
          <cell r="AA1825">
            <v>356.29</v>
          </cell>
          <cell r="AB1825">
            <v>3.5629000000000004</v>
          </cell>
          <cell r="AC1825">
            <v>171</v>
          </cell>
          <cell r="AD1825">
            <v>6.5845206006931081</v>
          </cell>
        </row>
        <row r="1826">
          <cell r="Z1826">
            <v>37440</v>
          </cell>
          <cell r="AA1826">
            <v>359.25</v>
          </cell>
          <cell r="AB1826">
            <v>3.5924999999999998</v>
          </cell>
          <cell r="AC1826">
            <v>169</v>
          </cell>
          <cell r="AD1826">
            <v>6.5075086638428958</v>
          </cell>
        </row>
        <row r="1827">
          <cell r="Z1827">
            <v>37441</v>
          </cell>
          <cell r="AA1827">
            <v>364.37</v>
          </cell>
          <cell r="AB1827">
            <v>3.6436999999999999</v>
          </cell>
          <cell r="AC1827">
            <v>168</v>
          </cell>
          <cell r="AD1827">
            <v>6.4690026954177897</v>
          </cell>
        </row>
        <row r="1828">
          <cell r="Z1828">
            <v>37442</v>
          </cell>
          <cell r="AA1828">
            <v>377.22</v>
          </cell>
          <cell r="AB1828">
            <v>3.7722000000000002</v>
          </cell>
          <cell r="AC1828" t="e">
            <v>#N/A</v>
          </cell>
          <cell r="AD1828" t="e">
            <v>#N/A</v>
          </cell>
        </row>
        <row r="1829">
          <cell r="Z1829">
            <v>37445</v>
          </cell>
          <cell r="AA1829">
            <v>380.03</v>
          </cell>
          <cell r="AB1829">
            <v>3.8002999999999996</v>
          </cell>
          <cell r="AC1829">
            <v>170</v>
          </cell>
          <cell r="AD1829">
            <v>6.546014632268002</v>
          </cell>
        </row>
        <row r="1830">
          <cell r="Z1830">
            <v>37446</v>
          </cell>
          <cell r="AA1830">
            <v>383.88</v>
          </cell>
          <cell r="AB1830">
            <v>3.8388</v>
          </cell>
          <cell r="AC1830" t="e">
            <v>#N/A</v>
          </cell>
          <cell r="AD1830" t="e">
            <v>#N/A</v>
          </cell>
        </row>
        <row r="1831">
          <cell r="Z1831">
            <v>37447</v>
          </cell>
          <cell r="AA1831">
            <v>391.17</v>
          </cell>
          <cell r="AB1831">
            <v>3.9117000000000002</v>
          </cell>
          <cell r="AC1831">
            <v>169.2</v>
          </cell>
          <cell r="AD1831">
            <v>6.5152098575279167</v>
          </cell>
        </row>
        <row r="1832">
          <cell r="Z1832">
            <v>37448</v>
          </cell>
          <cell r="AA1832">
            <v>379.33</v>
          </cell>
          <cell r="AB1832">
            <v>3.7932999999999999</v>
          </cell>
          <cell r="AC1832">
            <v>167</v>
          </cell>
          <cell r="AD1832">
            <v>6.4304967269926845</v>
          </cell>
        </row>
        <row r="1833">
          <cell r="Z1833">
            <v>37449</v>
          </cell>
          <cell r="AA1833">
            <v>379.01</v>
          </cell>
          <cell r="AB1833">
            <v>3.7900999999999998</v>
          </cell>
          <cell r="AC1833">
            <v>167</v>
          </cell>
          <cell r="AD1833">
            <v>6.4304967269926845</v>
          </cell>
        </row>
        <row r="1834">
          <cell r="Z1834">
            <v>37452</v>
          </cell>
          <cell r="AA1834">
            <v>373.97</v>
          </cell>
          <cell r="AB1834">
            <v>3.7397000000000005</v>
          </cell>
          <cell r="AC1834" t="e">
            <v>#N/A</v>
          </cell>
          <cell r="AD1834" t="e">
            <v>#N/A</v>
          </cell>
        </row>
        <row r="1835">
          <cell r="Z1835">
            <v>37453</v>
          </cell>
          <cell r="AA1835">
            <v>369.34</v>
          </cell>
          <cell r="AB1835">
            <v>3.6933999999999996</v>
          </cell>
          <cell r="AC1835">
            <v>166.5</v>
          </cell>
          <cell r="AD1835">
            <v>6.4112437427801314</v>
          </cell>
        </row>
        <row r="1836">
          <cell r="Z1836">
            <v>37455</v>
          </cell>
          <cell r="AA1836">
            <v>377.29</v>
          </cell>
          <cell r="AB1836">
            <v>3.7729000000000004</v>
          </cell>
          <cell r="AC1836">
            <v>167.5</v>
          </cell>
          <cell r="AD1836">
            <v>6.4497497112052367</v>
          </cell>
        </row>
        <row r="1837">
          <cell r="Z1837">
            <v>37456</v>
          </cell>
          <cell r="AA1837">
            <v>368.7</v>
          </cell>
          <cell r="AB1837">
            <v>3.6869999999999998</v>
          </cell>
          <cell r="AC1837">
            <v>165.5</v>
          </cell>
          <cell r="AD1837">
            <v>6.3727377743550253</v>
          </cell>
        </row>
        <row r="1838">
          <cell r="Z1838">
            <v>37459</v>
          </cell>
          <cell r="AA1838">
            <v>356.59</v>
          </cell>
          <cell r="AB1838">
            <v>3.5658999999999996</v>
          </cell>
          <cell r="AC1838">
            <v>163</v>
          </cell>
          <cell r="AD1838">
            <v>6.2764728532922609</v>
          </cell>
        </row>
        <row r="1839">
          <cell r="Z1839">
            <v>37460</v>
          </cell>
          <cell r="AA1839">
            <v>350.89</v>
          </cell>
          <cell r="AB1839">
            <v>3.5088999999999997</v>
          </cell>
          <cell r="AC1839">
            <v>161</v>
          </cell>
          <cell r="AD1839">
            <v>6.1994609164420487</v>
          </cell>
        </row>
        <row r="1840">
          <cell r="Z1840">
            <v>37461</v>
          </cell>
          <cell r="AA1840">
            <v>324.95999999999998</v>
          </cell>
          <cell r="AB1840">
            <v>3.2495999999999996</v>
          </cell>
          <cell r="AC1840">
            <v>155</v>
          </cell>
          <cell r="AD1840">
            <v>5.9684251058914137</v>
          </cell>
        </row>
        <row r="1841">
          <cell r="Z1841">
            <v>37462</v>
          </cell>
          <cell r="AA1841">
            <v>320.67</v>
          </cell>
          <cell r="AB1841">
            <v>3.2067000000000001</v>
          </cell>
          <cell r="AC1841">
            <v>153.1</v>
          </cell>
          <cell r="AD1841">
            <v>5.8952637658837119</v>
          </cell>
        </row>
        <row r="1842">
          <cell r="Z1842">
            <v>37463</v>
          </cell>
          <cell r="AA1842">
            <v>322.8</v>
          </cell>
          <cell r="AB1842">
            <v>3.2280000000000002</v>
          </cell>
          <cell r="AC1842" t="e">
            <v>#N/A</v>
          </cell>
          <cell r="AD1842" t="e">
            <v>#N/A</v>
          </cell>
        </row>
        <row r="1843">
          <cell r="Z1843">
            <v>37466</v>
          </cell>
          <cell r="AA1843">
            <v>335.66</v>
          </cell>
          <cell r="AB1843">
            <v>3.3566000000000003</v>
          </cell>
          <cell r="AC1843" t="e">
            <v>#N/A</v>
          </cell>
          <cell r="AD1843" t="e">
            <v>#N/A</v>
          </cell>
        </row>
        <row r="1844">
          <cell r="Z1844">
            <v>37467</v>
          </cell>
          <cell r="AA1844">
            <v>332.48</v>
          </cell>
          <cell r="AB1844">
            <v>3.3248000000000002</v>
          </cell>
          <cell r="AC1844">
            <v>155.1</v>
          </cell>
          <cell r="AD1844">
            <v>5.9722757027339242</v>
          </cell>
        </row>
        <row r="1845">
          <cell r="Z1845">
            <v>37468</v>
          </cell>
          <cell r="AA1845">
            <v>326.23</v>
          </cell>
          <cell r="AB1845">
            <v>3.2623000000000002</v>
          </cell>
          <cell r="AC1845">
            <v>148.5</v>
          </cell>
          <cell r="AD1845">
            <v>5.7181363111282248</v>
          </cell>
        </row>
        <row r="1846">
          <cell r="Z1846">
            <v>37469</v>
          </cell>
          <cell r="AA1846">
            <v>332.3</v>
          </cell>
          <cell r="AB1846">
            <v>3.323</v>
          </cell>
          <cell r="AC1846">
            <v>149.5</v>
          </cell>
          <cell r="AD1846">
            <v>5.756642279553331</v>
          </cell>
        </row>
        <row r="1847">
          <cell r="Z1847">
            <v>37470</v>
          </cell>
          <cell r="AA1847">
            <v>327.96</v>
          </cell>
          <cell r="AB1847">
            <v>3.2795999999999998</v>
          </cell>
          <cell r="AC1847">
            <v>148.5</v>
          </cell>
          <cell r="AD1847">
            <v>5.7181363111282248</v>
          </cell>
        </row>
        <row r="1848">
          <cell r="Z1848">
            <v>37473</v>
          </cell>
          <cell r="AA1848">
            <v>316.39999999999998</v>
          </cell>
          <cell r="AB1848">
            <v>3.1639999999999997</v>
          </cell>
          <cell r="AC1848">
            <v>142</v>
          </cell>
          <cell r="AD1848">
            <v>5.4678475163650369</v>
          </cell>
        </row>
        <row r="1849">
          <cell r="Z1849">
            <v>37474</v>
          </cell>
          <cell r="AA1849">
            <v>313.99</v>
          </cell>
          <cell r="AB1849">
            <v>3.1398999999999999</v>
          </cell>
          <cell r="AC1849">
            <v>134.4</v>
          </cell>
          <cell r="AD1849">
            <v>5.1752021563342323</v>
          </cell>
        </row>
        <row r="1850">
          <cell r="Z1850">
            <v>37475</v>
          </cell>
          <cell r="AA1850">
            <v>325.81</v>
          </cell>
          <cell r="AB1850">
            <v>3.2581000000000002</v>
          </cell>
          <cell r="AC1850">
            <v>142</v>
          </cell>
          <cell r="AD1850">
            <v>5.4678475163650369</v>
          </cell>
        </row>
        <row r="1851">
          <cell r="Z1851">
            <v>37476</v>
          </cell>
          <cell r="AA1851">
            <v>329.91</v>
          </cell>
          <cell r="AB1851">
            <v>3.2991000000000001</v>
          </cell>
          <cell r="AC1851" t="e">
            <v>#N/A</v>
          </cell>
          <cell r="AD1851" t="e">
            <v>#N/A</v>
          </cell>
        </row>
        <row r="1852">
          <cell r="Z1852">
            <v>37477</v>
          </cell>
          <cell r="AA1852">
            <v>324.77999999999997</v>
          </cell>
          <cell r="AB1852">
            <v>3.2477999999999998</v>
          </cell>
          <cell r="AC1852" t="e">
            <v>#N/A</v>
          </cell>
          <cell r="AD1852" t="e">
            <v>#N/A</v>
          </cell>
        </row>
        <row r="1853">
          <cell r="Z1853">
            <v>37480</v>
          </cell>
          <cell r="AA1853">
            <v>324.97000000000003</v>
          </cell>
          <cell r="AB1853">
            <v>3.2497000000000003</v>
          </cell>
          <cell r="AC1853" t="e">
            <v>#N/A</v>
          </cell>
          <cell r="AD1853" t="e">
            <v>#N/A</v>
          </cell>
        </row>
        <row r="1854">
          <cell r="Z1854">
            <v>37481</v>
          </cell>
          <cell r="AA1854">
            <v>329.96</v>
          </cell>
          <cell r="AB1854">
            <v>3.2995999999999999</v>
          </cell>
          <cell r="AC1854" t="e">
            <v>#N/A</v>
          </cell>
          <cell r="AD1854" t="e">
            <v>#N/A</v>
          </cell>
        </row>
        <row r="1855">
          <cell r="Z1855">
            <v>37482</v>
          </cell>
          <cell r="AA1855">
            <v>335.09</v>
          </cell>
          <cell r="AB1855">
            <v>3.3508999999999998</v>
          </cell>
          <cell r="AC1855" t="e">
            <v>#N/A</v>
          </cell>
          <cell r="AD1855" t="e">
            <v>#N/A</v>
          </cell>
        </row>
        <row r="1856">
          <cell r="Z1856">
            <v>37484</v>
          </cell>
          <cell r="AA1856">
            <v>340.18</v>
          </cell>
          <cell r="AB1856">
            <v>3.4018000000000002</v>
          </cell>
          <cell r="AC1856" t="e">
            <v>#N/A</v>
          </cell>
          <cell r="AD1856" t="e">
            <v>#N/A</v>
          </cell>
        </row>
        <row r="1857">
          <cell r="Z1857">
            <v>37487</v>
          </cell>
          <cell r="AA1857">
            <v>347.94</v>
          </cell>
          <cell r="AB1857">
            <v>3.4794</v>
          </cell>
          <cell r="AC1857" t="e">
            <v>#N/A</v>
          </cell>
          <cell r="AD1857" t="e">
            <v>#N/A</v>
          </cell>
        </row>
        <row r="1858">
          <cell r="Z1858">
            <v>37488</v>
          </cell>
          <cell r="AA1858">
            <v>347.76</v>
          </cell>
          <cell r="AB1858">
            <v>3.4775999999999998</v>
          </cell>
          <cell r="AC1858">
            <v>153</v>
          </cell>
          <cell r="AD1858">
            <v>5.8914131690412015</v>
          </cell>
        </row>
        <row r="1859">
          <cell r="Z1859">
            <v>37489</v>
          </cell>
          <cell r="AA1859">
            <v>350.43</v>
          </cell>
          <cell r="AB1859">
            <v>3.5043000000000002</v>
          </cell>
          <cell r="AC1859" t="e">
            <v>#N/A</v>
          </cell>
          <cell r="AD1859" t="e">
            <v>#N/A</v>
          </cell>
        </row>
        <row r="1860">
          <cell r="Z1860">
            <v>37490</v>
          </cell>
          <cell r="AA1860">
            <v>354.19</v>
          </cell>
          <cell r="AB1860">
            <v>3.5419</v>
          </cell>
          <cell r="AC1860">
            <v>157</v>
          </cell>
          <cell r="AD1860">
            <v>6.0454370427416251</v>
          </cell>
        </row>
        <row r="1861">
          <cell r="Z1861">
            <v>37491</v>
          </cell>
          <cell r="AA1861">
            <v>347.39</v>
          </cell>
          <cell r="AB1861">
            <v>3.4739</v>
          </cell>
          <cell r="AC1861">
            <v>155</v>
          </cell>
          <cell r="AD1861">
            <v>5.9684251058914137</v>
          </cell>
        </row>
        <row r="1862">
          <cell r="Z1862">
            <v>37494</v>
          </cell>
          <cell r="AA1862">
            <v>344.46</v>
          </cell>
          <cell r="AB1862">
            <v>3.4445999999999999</v>
          </cell>
          <cell r="AC1862" t="e">
            <v>#N/A</v>
          </cell>
          <cell r="AD1862" t="e">
            <v>#N/A</v>
          </cell>
        </row>
        <row r="1863">
          <cell r="Z1863">
            <v>37495</v>
          </cell>
          <cell r="AA1863">
            <v>353.09</v>
          </cell>
          <cell r="AB1863">
            <v>3.5308999999999999</v>
          </cell>
          <cell r="AC1863">
            <v>155</v>
          </cell>
          <cell r="AD1863">
            <v>5.9684251058914137</v>
          </cell>
        </row>
        <row r="1864">
          <cell r="Z1864">
            <v>37496</v>
          </cell>
          <cell r="AA1864">
            <v>347.54</v>
          </cell>
          <cell r="AB1864">
            <v>3.4754</v>
          </cell>
          <cell r="AC1864" t="e">
            <v>#N/A</v>
          </cell>
          <cell r="AD1864" t="e">
            <v>#N/A</v>
          </cell>
        </row>
        <row r="1865">
          <cell r="Z1865">
            <v>37497</v>
          </cell>
          <cell r="AA1865">
            <v>334.44</v>
          </cell>
          <cell r="AB1865">
            <v>3.3443999999999998</v>
          </cell>
          <cell r="AC1865">
            <v>150</v>
          </cell>
          <cell r="AD1865">
            <v>5.775895263765884</v>
          </cell>
        </row>
        <row r="1866">
          <cell r="Z1866">
            <v>37498</v>
          </cell>
          <cell r="AA1866">
            <v>332.9</v>
          </cell>
          <cell r="AB1866">
            <v>3.3289999999999997</v>
          </cell>
          <cell r="AC1866">
            <v>152</v>
          </cell>
          <cell r="AD1866">
            <v>5.8529072006160954</v>
          </cell>
        </row>
        <row r="1867">
          <cell r="Z1867">
            <v>37501</v>
          </cell>
          <cell r="AA1867">
            <v>329.44</v>
          </cell>
          <cell r="AB1867">
            <v>3.2944</v>
          </cell>
          <cell r="AC1867">
            <v>154</v>
          </cell>
          <cell r="AD1867">
            <v>5.9299191374663076</v>
          </cell>
        </row>
        <row r="1868">
          <cell r="Z1868">
            <v>37502</v>
          </cell>
          <cell r="AA1868">
            <v>328.93</v>
          </cell>
          <cell r="AB1868">
            <v>3.2892999999999999</v>
          </cell>
          <cell r="AC1868">
            <v>148</v>
          </cell>
          <cell r="AD1868">
            <v>5.6988833269156718</v>
          </cell>
        </row>
        <row r="1869">
          <cell r="Z1869">
            <v>37503</v>
          </cell>
          <cell r="AA1869">
            <v>334.3</v>
          </cell>
          <cell r="AB1869">
            <v>3.343</v>
          </cell>
          <cell r="AC1869" t="e">
            <v>#N/A</v>
          </cell>
          <cell r="AD1869" t="e">
            <v>#N/A</v>
          </cell>
        </row>
        <row r="1870">
          <cell r="Z1870">
            <v>37504</v>
          </cell>
          <cell r="AA1870">
            <v>331.77</v>
          </cell>
          <cell r="AB1870">
            <v>3.3176999999999999</v>
          </cell>
          <cell r="AC1870" t="e">
            <v>#N/A</v>
          </cell>
          <cell r="AD1870" t="e">
            <v>#N/A</v>
          </cell>
        </row>
        <row r="1871">
          <cell r="Z1871">
            <v>37505</v>
          </cell>
          <cell r="AA1871">
            <v>335.47</v>
          </cell>
          <cell r="AB1871">
            <v>3.3547000000000002</v>
          </cell>
          <cell r="AC1871" t="e">
            <v>#N/A</v>
          </cell>
          <cell r="AD1871" t="e">
            <v>#N/A</v>
          </cell>
        </row>
        <row r="1872">
          <cell r="Z1872">
            <v>37508</v>
          </cell>
          <cell r="AA1872">
            <v>334.7</v>
          </cell>
          <cell r="AB1872">
            <v>3.347</v>
          </cell>
          <cell r="AC1872" t="e">
            <v>#N/A</v>
          </cell>
          <cell r="AD1872" t="e">
            <v>#N/A</v>
          </cell>
        </row>
        <row r="1873">
          <cell r="Z1873">
            <v>37509</v>
          </cell>
          <cell r="AA1873">
            <v>343.59</v>
          </cell>
          <cell r="AB1873">
            <v>3.4358999999999997</v>
          </cell>
          <cell r="AC1873" t="e">
            <v>#N/A</v>
          </cell>
          <cell r="AD1873" t="e">
            <v>#N/A</v>
          </cell>
        </row>
        <row r="1874">
          <cell r="Z1874">
            <v>37510</v>
          </cell>
          <cell r="AA1874">
            <v>346.94</v>
          </cell>
          <cell r="AB1874">
            <v>3.4693999999999998</v>
          </cell>
          <cell r="AC1874" t="e">
            <v>#N/A</v>
          </cell>
          <cell r="AD1874" t="e">
            <v>#N/A</v>
          </cell>
        </row>
        <row r="1875">
          <cell r="Z1875">
            <v>37511</v>
          </cell>
          <cell r="AA1875">
            <v>344.47</v>
          </cell>
          <cell r="AB1875">
            <v>3.4447000000000001</v>
          </cell>
          <cell r="AC1875">
            <v>159.30000000000001</v>
          </cell>
          <cell r="AD1875">
            <v>6.1340007701193695</v>
          </cell>
        </row>
        <row r="1876">
          <cell r="Z1876">
            <v>37512</v>
          </cell>
          <cell r="AA1876">
            <v>337.11</v>
          </cell>
          <cell r="AB1876">
            <v>3.3711000000000002</v>
          </cell>
          <cell r="AC1876">
            <v>160</v>
          </cell>
          <cell r="AD1876">
            <v>6.1609549480169425</v>
          </cell>
        </row>
        <row r="1877">
          <cell r="Z1877">
            <v>37515</v>
          </cell>
          <cell r="AA1877">
            <v>334.84</v>
          </cell>
          <cell r="AB1877">
            <v>3.3483999999999998</v>
          </cell>
          <cell r="AC1877">
            <v>158</v>
          </cell>
          <cell r="AD1877">
            <v>6.0839430111667312</v>
          </cell>
        </row>
        <row r="1878">
          <cell r="Z1878">
            <v>37516</v>
          </cell>
          <cell r="AA1878">
            <v>340.38</v>
          </cell>
          <cell r="AB1878">
            <v>3.4037999999999999</v>
          </cell>
          <cell r="AC1878">
            <v>158.5</v>
          </cell>
          <cell r="AD1878">
            <v>6.1031959953792843</v>
          </cell>
        </row>
        <row r="1879">
          <cell r="Z1879">
            <v>37517</v>
          </cell>
          <cell r="AA1879">
            <v>329.77</v>
          </cell>
          <cell r="AB1879">
            <v>3.2976999999999999</v>
          </cell>
          <cell r="AC1879">
            <v>153.5</v>
          </cell>
          <cell r="AD1879">
            <v>5.9106661532537546</v>
          </cell>
        </row>
        <row r="1880">
          <cell r="Z1880">
            <v>37518</v>
          </cell>
          <cell r="AA1880">
            <v>324.45999999999998</v>
          </cell>
          <cell r="AB1880">
            <v>3.2445999999999997</v>
          </cell>
          <cell r="AC1880">
            <v>151</v>
          </cell>
          <cell r="AD1880">
            <v>5.8144012321909901</v>
          </cell>
        </row>
        <row r="1881">
          <cell r="Z1881">
            <v>37522</v>
          </cell>
          <cell r="AA1881">
            <v>331.61</v>
          </cell>
          <cell r="AB1881">
            <v>3.3161</v>
          </cell>
          <cell r="AC1881">
            <v>154.5</v>
          </cell>
          <cell r="AD1881">
            <v>5.9491721216788607</v>
          </cell>
        </row>
        <row r="1882">
          <cell r="Z1882">
            <v>37523</v>
          </cell>
          <cell r="AA1882">
            <v>335.12</v>
          </cell>
          <cell r="AB1882">
            <v>3.3512</v>
          </cell>
          <cell r="AC1882">
            <v>153</v>
          </cell>
          <cell r="AD1882">
            <v>5.8914131690412015</v>
          </cell>
        </row>
        <row r="1883">
          <cell r="Z1883">
            <v>37524</v>
          </cell>
          <cell r="AA1883">
            <v>343.06</v>
          </cell>
          <cell r="AB1883">
            <v>3.4306000000000001</v>
          </cell>
          <cell r="AC1883" t="e">
            <v>#N/A</v>
          </cell>
          <cell r="AD1883" t="e">
            <v>#N/A</v>
          </cell>
        </row>
        <row r="1884">
          <cell r="Z1884">
            <v>37525</v>
          </cell>
          <cell r="AA1884">
            <v>346.94</v>
          </cell>
          <cell r="AB1884">
            <v>3.4693999999999998</v>
          </cell>
          <cell r="AC1884">
            <v>159</v>
          </cell>
          <cell r="AD1884">
            <v>6.1224489795918373</v>
          </cell>
        </row>
        <row r="1885">
          <cell r="Z1885">
            <v>37526</v>
          </cell>
          <cell r="AA1885">
            <v>342.11</v>
          </cell>
          <cell r="AB1885">
            <v>3.4211</v>
          </cell>
          <cell r="AC1885">
            <v>160</v>
          </cell>
          <cell r="AD1885">
            <v>6.1609549480169425</v>
          </cell>
        </row>
        <row r="1886">
          <cell r="Z1886">
            <v>37529</v>
          </cell>
          <cell r="AA1886">
            <v>334.06</v>
          </cell>
          <cell r="AB1886">
            <v>3.3406000000000002</v>
          </cell>
          <cell r="AC1886" t="e">
            <v>#N/A</v>
          </cell>
          <cell r="AD1886" t="e">
            <v>#N/A</v>
          </cell>
        </row>
        <row r="1887">
          <cell r="Z1887">
            <v>37530</v>
          </cell>
          <cell r="AA1887">
            <v>335.18</v>
          </cell>
          <cell r="AB1887">
            <v>3.3517999999999999</v>
          </cell>
          <cell r="AC1887">
            <v>162</v>
          </cell>
          <cell r="AD1887">
            <v>6.2379668848671548</v>
          </cell>
        </row>
        <row r="1888">
          <cell r="Z1888">
            <v>37531</v>
          </cell>
          <cell r="AA1888">
            <v>341.42</v>
          </cell>
          <cell r="AB1888">
            <v>3.4142000000000001</v>
          </cell>
          <cell r="AC1888">
            <v>165</v>
          </cell>
          <cell r="AD1888">
            <v>6.3534847901424722</v>
          </cell>
        </row>
        <row r="1889">
          <cell r="Z1889">
            <v>37533</v>
          </cell>
          <cell r="AA1889">
            <v>351.91</v>
          </cell>
          <cell r="AB1889">
            <v>3.5191000000000003</v>
          </cell>
          <cell r="AC1889">
            <v>177</v>
          </cell>
          <cell r="AD1889">
            <v>6.815556411243743</v>
          </cell>
        </row>
        <row r="1890">
          <cell r="Z1890">
            <v>37536</v>
          </cell>
          <cell r="AA1890">
            <v>354.81</v>
          </cell>
          <cell r="AB1890">
            <v>3.5480999999999998</v>
          </cell>
          <cell r="AC1890" t="e">
            <v>#N/A</v>
          </cell>
          <cell r="AD1890" t="e">
            <v>#N/A</v>
          </cell>
        </row>
        <row r="1891">
          <cell r="Z1891">
            <v>37537</v>
          </cell>
          <cell r="AA1891">
            <v>353.52</v>
          </cell>
          <cell r="AB1891">
            <v>3.5351999999999997</v>
          </cell>
          <cell r="AC1891">
            <v>176</v>
          </cell>
          <cell r="AD1891">
            <v>6.7770504428186369</v>
          </cell>
        </row>
        <row r="1892">
          <cell r="Z1892">
            <v>37538</v>
          </cell>
          <cell r="AA1892">
            <v>348.51</v>
          </cell>
          <cell r="AB1892">
            <v>3.4851000000000001</v>
          </cell>
          <cell r="AC1892">
            <v>172.7</v>
          </cell>
          <cell r="AD1892">
            <v>6.6499807470157872</v>
          </cell>
        </row>
        <row r="1893">
          <cell r="Z1893">
            <v>37539</v>
          </cell>
          <cell r="AA1893">
            <v>341.47</v>
          </cell>
          <cell r="AB1893">
            <v>3.4147000000000003</v>
          </cell>
          <cell r="AC1893">
            <v>171</v>
          </cell>
          <cell r="AD1893">
            <v>6.5845206006931081</v>
          </cell>
        </row>
        <row r="1894">
          <cell r="Z1894">
            <v>37540</v>
          </cell>
          <cell r="AA1894">
            <v>342.53</v>
          </cell>
          <cell r="AB1894">
            <v>3.4252999999999996</v>
          </cell>
          <cell r="AC1894">
            <v>173</v>
          </cell>
          <cell r="AD1894">
            <v>6.6615325375433194</v>
          </cell>
        </row>
        <row r="1895">
          <cell r="Z1895">
            <v>37543</v>
          </cell>
          <cell r="AA1895">
            <v>339.52</v>
          </cell>
          <cell r="AB1895">
            <v>3.3952</v>
          </cell>
          <cell r="AC1895" t="e">
            <v>#N/A</v>
          </cell>
          <cell r="AD1895" t="e">
            <v>#N/A</v>
          </cell>
        </row>
        <row r="1896">
          <cell r="Z1896">
            <v>37544</v>
          </cell>
          <cell r="AA1896">
            <v>350.29</v>
          </cell>
          <cell r="AB1896">
            <v>3.5029000000000003</v>
          </cell>
          <cell r="AC1896">
            <v>174.1</v>
          </cell>
          <cell r="AD1896">
            <v>6.703889102810936</v>
          </cell>
        </row>
        <row r="1897">
          <cell r="Z1897">
            <v>37545</v>
          </cell>
          <cell r="AA1897">
            <v>352.56</v>
          </cell>
          <cell r="AB1897">
            <v>3.5255999999999998</v>
          </cell>
          <cell r="AC1897">
            <v>176</v>
          </cell>
          <cell r="AD1897">
            <v>6.7770504428186369</v>
          </cell>
        </row>
        <row r="1898">
          <cell r="Z1898">
            <v>37546</v>
          </cell>
          <cell r="AA1898">
            <v>358.85</v>
          </cell>
          <cell r="AB1898">
            <v>3.5885000000000002</v>
          </cell>
          <cell r="AC1898">
            <v>178.7</v>
          </cell>
          <cell r="AD1898">
            <v>6.8810165575664231</v>
          </cell>
        </row>
        <row r="1899">
          <cell r="Z1899">
            <v>37547</v>
          </cell>
          <cell r="AA1899">
            <v>357.43</v>
          </cell>
          <cell r="AB1899">
            <v>3.5743</v>
          </cell>
          <cell r="AC1899">
            <v>180</v>
          </cell>
          <cell r="AD1899">
            <v>6.9310743165190605</v>
          </cell>
        </row>
        <row r="1900">
          <cell r="Z1900">
            <v>37550</v>
          </cell>
          <cell r="AA1900">
            <v>360.23</v>
          </cell>
          <cell r="AB1900">
            <v>3.6023000000000001</v>
          </cell>
          <cell r="AC1900">
            <v>182</v>
          </cell>
          <cell r="AD1900">
            <v>7.0080862533692727</v>
          </cell>
        </row>
        <row r="1901">
          <cell r="Z1901">
            <v>37551</v>
          </cell>
          <cell r="AA1901">
            <v>358.01</v>
          </cell>
          <cell r="AB1901">
            <v>3.5800999999999998</v>
          </cell>
          <cell r="AC1901">
            <v>181.6</v>
          </cell>
          <cell r="AD1901">
            <v>6.9926838659992301</v>
          </cell>
        </row>
        <row r="1902">
          <cell r="Z1902">
            <v>37552</v>
          </cell>
          <cell r="AA1902">
            <v>357.53</v>
          </cell>
          <cell r="AB1902">
            <v>3.5752999999999999</v>
          </cell>
          <cell r="AC1902">
            <v>181</v>
          </cell>
          <cell r="AD1902">
            <v>6.9695802849441666</v>
          </cell>
        </row>
        <row r="1903">
          <cell r="Z1903">
            <v>37553</v>
          </cell>
          <cell r="AA1903">
            <v>348.53</v>
          </cell>
          <cell r="AB1903">
            <v>3.4852999999999996</v>
          </cell>
          <cell r="AC1903">
            <v>178</v>
          </cell>
          <cell r="AD1903">
            <v>6.8540623796688491</v>
          </cell>
        </row>
        <row r="1904">
          <cell r="Z1904">
            <v>37554</v>
          </cell>
          <cell r="AA1904">
            <v>348.94</v>
          </cell>
          <cell r="AB1904">
            <v>3.4893999999999998</v>
          </cell>
          <cell r="AC1904" t="e">
            <v>#N/A</v>
          </cell>
          <cell r="AD1904" t="e">
            <v>#N/A</v>
          </cell>
        </row>
        <row r="1905">
          <cell r="Z1905">
            <v>37557</v>
          </cell>
          <cell r="AA1905">
            <v>352.8</v>
          </cell>
          <cell r="AB1905">
            <v>3.528</v>
          </cell>
          <cell r="AC1905" t="e">
            <v>#N/A</v>
          </cell>
          <cell r="AD1905" t="e">
            <v>#N/A</v>
          </cell>
        </row>
        <row r="1906">
          <cell r="Z1906">
            <v>37558</v>
          </cell>
          <cell r="AA1906">
            <v>349.22</v>
          </cell>
          <cell r="AB1906">
            <v>3.4922000000000004</v>
          </cell>
          <cell r="AC1906">
            <v>177.5</v>
          </cell>
          <cell r="AD1906">
            <v>6.8348093954562961</v>
          </cell>
        </row>
        <row r="1907">
          <cell r="Z1907">
            <v>37559</v>
          </cell>
          <cell r="AA1907">
            <v>352.71</v>
          </cell>
          <cell r="AB1907">
            <v>3.5270999999999999</v>
          </cell>
          <cell r="AC1907" t="e">
            <v>#N/A</v>
          </cell>
          <cell r="AD1907" t="e">
            <v>#N/A</v>
          </cell>
        </row>
        <row r="1908">
          <cell r="Z1908">
            <v>37560</v>
          </cell>
          <cell r="AA1908">
            <v>358.65</v>
          </cell>
          <cell r="AB1908">
            <v>3.5864999999999996</v>
          </cell>
          <cell r="AC1908">
            <v>187</v>
          </cell>
          <cell r="AD1908">
            <v>7.2006160954948024</v>
          </cell>
        </row>
        <row r="1909">
          <cell r="Z1909">
            <v>37561</v>
          </cell>
          <cell r="AA1909">
            <v>357.45</v>
          </cell>
          <cell r="AB1909">
            <v>3.5745</v>
          </cell>
          <cell r="AC1909">
            <v>191</v>
          </cell>
          <cell r="AD1909">
            <v>7.354639969195226</v>
          </cell>
        </row>
        <row r="1910">
          <cell r="Z1910">
            <v>37564</v>
          </cell>
          <cell r="AA1910">
            <v>358.65</v>
          </cell>
          <cell r="AB1910">
            <v>3.5864999999999996</v>
          </cell>
          <cell r="AC1910">
            <v>196</v>
          </cell>
          <cell r="AD1910">
            <v>7.5471698113207548</v>
          </cell>
        </row>
        <row r="1911">
          <cell r="Z1911">
            <v>37565</v>
          </cell>
          <cell r="AA1911">
            <v>351.86</v>
          </cell>
          <cell r="AB1911">
            <v>3.5186000000000002</v>
          </cell>
          <cell r="AC1911">
            <v>192.5</v>
          </cell>
          <cell r="AD1911">
            <v>7.4123989218328843</v>
          </cell>
        </row>
        <row r="1912">
          <cell r="Z1912">
            <v>37566</v>
          </cell>
          <cell r="AA1912">
            <v>347.92</v>
          </cell>
          <cell r="AB1912">
            <v>3.4792000000000001</v>
          </cell>
          <cell r="AC1912">
            <v>194</v>
          </cell>
          <cell r="AD1912">
            <v>7.4701578744705435</v>
          </cell>
        </row>
        <row r="1913">
          <cell r="Z1913">
            <v>37567</v>
          </cell>
          <cell r="AA1913">
            <v>347.92</v>
          </cell>
          <cell r="AB1913">
            <v>3.4792000000000001</v>
          </cell>
          <cell r="AC1913" t="e">
            <v>#N/A</v>
          </cell>
          <cell r="AD1913" t="e">
            <v>#N/A</v>
          </cell>
        </row>
        <row r="1914">
          <cell r="Z1914">
            <v>37568</v>
          </cell>
          <cell r="AA1914">
            <v>347.92</v>
          </cell>
          <cell r="AB1914">
            <v>3.4792000000000001</v>
          </cell>
          <cell r="AC1914" t="e">
            <v>#N/A</v>
          </cell>
          <cell r="AD1914" t="e">
            <v>#N/A</v>
          </cell>
        </row>
        <row r="1915">
          <cell r="Z1915">
            <v>37571</v>
          </cell>
          <cell r="AA1915">
            <v>346.52</v>
          </cell>
          <cell r="AB1915">
            <v>3.4651999999999998</v>
          </cell>
          <cell r="AC1915">
            <v>187</v>
          </cell>
          <cell r="AD1915">
            <v>7.2006160954948024</v>
          </cell>
        </row>
        <row r="1916">
          <cell r="Z1916">
            <v>37572</v>
          </cell>
          <cell r="AA1916">
            <v>353.38</v>
          </cell>
          <cell r="AB1916">
            <v>3.5337999999999998</v>
          </cell>
          <cell r="AC1916">
            <v>192</v>
          </cell>
          <cell r="AD1916">
            <v>7.3931459376203312</v>
          </cell>
        </row>
        <row r="1917">
          <cell r="Z1917">
            <v>37573</v>
          </cell>
          <cell r="AA1917">
            <v>352.69</v>
          </cell>
          <cell r="AB1917">
            <v>3.5268999999999999</v>
          </cell>
          <cell r="AC1917">
            <v>187</v>
          </cell>
          <cell r="AD1917">
            <v>7.2006160954948024</v>
          </cell>
        </row>
        <row r="1918">
          <cell r="Z1918">
            <v>37574</v>
          </cell>
          <cell r="AA1918">
            <v>348.85</v>
          </cell>
          <cell r="AB1918">
            <v>3.4885000000000002</v>
          </cell>
          <cell r="AC1918">
            <v>185</v>
          </cell>
          <cell r="AD1918">
            <v>7.1236041586445902</v>
          </cell>
        </row>
        <row r="1919">
          <cell r="Z1919">
            <v>37575</v>
          </cell>
          <cell r="AA1919">
            <v>350.28</v>
          </cell>
          <cell r="AB1919">
            <v>3.5027999999999997</v>
          </cell>
          <cell r="AC1919">
            <v>189</v>
          </cell>
          <cell r="AD1919">
            <v>7.2776280323450138</v>
          </cell>
        </row>
        <row r="1920">
          <cell r="Z1920">
            <v>37578</v>
          </cell>
          <cell r="AA1920">
            <v>353.4</v>
          </cell>
          <cell r="AB1920">
            <v>3.5339999999999998</v>
          </cell>
          <cell r="AC1920" t="e">
            <v>#N/A</v>
          </cell>
          <cell r="AD1920" t="e">
            <v>#N/A</v>
          </cell>
        </row>
        <row r="1921">
          <cell r="Z1921">
            <v>37579</v>
          </cell>
          <cell r="AA1921">
            <v>351.27</v>
          </cell>
          <cell r="AB1921">
            <v>3.5126999999999997</v>
          </cell>
          <cell r="AC1921" t="e">
            <v>#N/A</v>
          </cell>
          <cell r="AD1921" t="e">
            <v>#N/A</v>
          </cell>
        </row>
        <row r="1922">
          <cell r="Z1922">
            <v>37580</v>
          </cell>
          <cell r="AA1922">
            <v>351.41</v>
          </cell>
          <cell r="AB1922">
            <v>3.5141000000000004</v>
          </cell>
          <cell r="AC1922">
            <v>192.5</v>
          </cell>
          <cell r="AD1922">
            <v>7.4123989218328843</v>
          </cell>
        </row>
        <row r="1923">
          <cell r="Z1923">
            <v>37581</v>
          </cell>
          <cell r="AA1923">
            <v>356.67</v>
          </cell>
          <cell r="AB1923">
            <v>3.5667</v>
          </cell>
          <cell r="AC1923">
            <v>195.5</v>
          </cell>
          <cell r="AD1923">
            <v>7.5279168271082018</v>
          </cell>
        </row>
        <row r="1924">
          <cell r="Z1924">
            <v>37582</v>
          </cell>
          <cell r="AA1924">
            <v>353.24</v>
          </cell>
          <cell r="AB1924">
            <v>3.5324</v>
          </cell>
          <cell r="AC1924" t="e">
            <v>#N/A</v>
          </cell>
          <cell r="AD1924" t="e">
            <v>#N/A</v>
          </cell>
        </row>
        <row r="1925">
          <cell r="Z1925">
            <v>37585</v>
          </cell>
          <cell r="AA1925">
            <v>357.21</v>
          </cell>
          <cell r="AB1925">
            <v>3.5720999999999998</v>
          </cell>
          <cell r="AC1925">
            <v>199</v>
          </cell>
          <cell r="AD1925">
            <v>7.6626877165960723</v>
          </cell>
        </row>
        <row r="1926">
          <cell r="Z1926">
            <v>37586</v>
          </cell>
          <cell r="AA1926">
            <v>355.62</v>
          </cell>
          <cell r="AB1926">
            <v>3.5562</v>
          </cell>
          <cell r="AC1926">
            <v>199.5</v>
          </cell>
          <cell r="AD1926">
            <v>7.6819407008086253</v>
          </cell>
        </row>
        <row r="1927">
          <cell r="Z1927">
            <v>37587</v>
          </cell>
          <cell r="AA1927">
            <v>356.2</v>
          </cell>
          <cell r="AB1927">
            <v>3.5619999999999998</v>
          </cell>
          <cell r="AC1927">
            <v>197</v>
          </cell>
          <cell r="AD1927">
            <v>7.5856757797458609</v>
          </cell>
        </row>
        <row r="1928">
          <cell r="Z1928">
            <v>37588</v>
          </cell>
          <cell r="AA1928">
            <v>358.48</v>
          </cell>
          <cell r="AB1928">
            <v>3.5848</v>
          </cell>
          <cell r="AC1928">
            <v>195.9</v>
          </cell>
          <cell r="AD1928">
            <v>7.5433192144782444</v>
          </cell>
        </row>
        <row r="1929">
          <cell r="Z1929">
            <v>37589</v>
          </cell>
          <cell r="AA1929">
            <v>361.15</v>
          </cell>
          <cell r="AB1929">
            <v>3.6114999999999999</v>
          </cell>
          <cell r="AC1929">
            <v>198</v>
          </cell>
          <cell r="AD1929">
            <v>7.6241817481709671</v>
          </cell>
        </row>
        <row r="1930">
          <cell r="Z1930">
            <v>37592</v>
          </cell>
          <cell r="AA1930">
            <v>361.01</v>
          </cell>
          <cell r="AB1930">
            <v>3.6101000000000001</v>
          </cell>
          <cell r="AC1930">
            <v>199.5</v>
          </cell>
          <cell r="AD1930">
            <v>7.6819407008086253</v>
          </cell>
        </row>
        <row r="1931">
          <cell r="Z1931">
            <v>37593</v>
          </cell>
          <cell r="AA1931">
            <v>352.24</v>
          </cell>
          <cell r="AB1931">
            <v>3.5224000000000002</v>
          </cell>
          <cell r="AC1931">
            <v>198</v>
          </cell>
          <cell r="AD1931">
            <v>7.6241817481709671</v>
          </cell>
        </row>
        <row r="1932">
          <cell r="Z1932">
            <v>37594</v>
          </cell>
          <cell r="AA1932">
            <v>346.14</v>
          </cell>
          <cell r="AB1932">
            <v>3.4613999999999998</v>
          </cell>
          <cell r="AC1932">
            <v>196.7</v>
          </cell>
          <cell r="AD1932">
            <v>7.5741239892183287</v>
          </cell>
        </row>
        <row r="1933">
          <cell r="Z1933">
            <v>37595</v>
          </cell>
          <cell r="AA1933">
            <v>347.85</v>
          </cell>
          <cell r="AB1933">
            <v>3.4785000000000004</v>
          </cell>
          <cell r="AC1933">
            <v>201.5</v>
          </cell>
          <cell r="AD1933">
            <v>7.7589526376588376</v>
          </cell>
        </row>
        <row r="1934">
          <cell r="Z1934">
            <v>37596</v>
          </cell>
          <cell r="AA1934">
            <v>349.52</v>
          </cell>
          <cell r="AB1934">
            <v>3.4951999999999996</v>
          </cell>
          <cell r="AC1934" t="e">
            <v>#N/A</v>
          </cell>
          <cell r="AD1934" t="e">
            <v>#N/A</v>
          </cell>
        </row>
        <row r="1935">
          <cell r="Z1935">
            <v>37599</v>
          </cell>
          <cell r="AA1935">
            <v>350.89</v>
          </cell>
          <cell r="AB1935">
            <v>3.5088999999999997</v>
          </cell>
          <cell r="AC1935">
            <v>198.7</v>
          </cell>
          <cell r="AD1935">
            <v>7.6511359260685401</v>
          </cell>
        </row>
        <row r="1936">
          <cell r="Z1936">
            <v>37600</v>
          </cell>
          <cell r="AA1936">
            <v>348.97</v>
          </cell>
          <cell r="AB1936">
            <v>3.4897000000000005</v>
          </cell>
          <cell r="AC1936" t="e">
            <v>#N/A</v>
          </cell>
          <cell r="AD1936" t="e">
            <v>#N/A</v>
          </cell>
        </row>
        <row r="1937">
          <cell r="Z1937">
            <v>37601</v>
          </cell>
          <cell r="AA1937">
            <v>342.55</v>
          </cell>
          <cell r="AB1937">
            <v>3.4255</v>
          </cell>
          <cell r="AC1937">
            <v>190.5</v>
          </cell>
          <cell r="AD1937">
            <v>7.3353869849826729</v>
          </cell>
        </row>
        <row r="1938">
          <cell r="Z1938">
            <v>37602</v>
          </cell>
          <cell r="AA1938">
            <v>342.55</v>
          </cell>
          <cell r="AB1938">
            <v>3.4255</v>
          </cell>
          <cell r="AC1938" t="e">
            <v>#N/A</v>
          </cell>
          <cell r="AD1938" t="e">
            <v>#N/A</v>
          </cell>
        </row>
        <row r="1939">
          <cell r="Z1939">
            <v>37603</v>
          </cell>
          <cell r="AA1939">
            <v>342.55</v>
          </cell>
          <cell r="AB1939">
            <v>3.4255</v>
          </cell>
          <cell r="AC1939" t="e">
            <v>#N/A</v>
          </cell>
          <cell r="AD1939" t="e">
            <v>#N/A</v>
          </cell>
        </row>
        <row r="1940">
          <cell r="Z1940">
            <v>37606</v>
          </cell>
          <cell r="AA1940">
            <v>339.56</v>
          </cell>
          <cell r="AB1940">
            <v>3.3956</v>
          </cell>
          <cell r="AC1940">
            <v>188.5</v>
          </cell>
          <cell r="AD1940">
            <v>7.2583750481324607</v>
          </cell>
        </row>
        <row r="1941">
          <cell r="Z1941">
            <v>37607</v>
          </cell>
          <cell r="AA1941">
            <v>347.33</v>
          </cell>
          <cell r="AB1941">
            <v>3.4733000000000001</v>
          </cell>
          <cell r="AC1941">
            <v>190.8</v>
          </cell>
          <cell r="AD1941">
            <v>7.3469387755102051</v>
          </cell>
        </row>
        <row r="1942">
          <cell r="Z1942">
            <v>37608</v>
          </cell>
          <cell r="AA1942">
            <v>346.45</v>
          </cell>
          <cell r="AB1942">
            <v>3.4644999999999997</v>
          </cell>
          <cell r="AC1942">
            <v>189</v>
          </cell>
          <cell r="AD1942">
            <v>7.2776280323450138</v>
          </cell>
        </row>
        <row r="1943">
          <cell r="Z1943">
            <v>37610</v>
          </cell>
          <cell r="AA1943">
            <v>352.72</v>
          </cell>
          <cell r="AB1943">
            <v>3.5272000000000001</v>
          </cell>
          <cell r="AC1943" t="e">
            <v>#N/A</v>
          </cell>
          <cell r="AD1943" t="e">
            <v>#N/A</v>
          </cell>
        </row>
        <row r="1944">
          <cell r="Z1944">
            <v>37613</v>
          </cell>
          <cell r="AA1944">
            <v>354.22</v>
          </cell>
          <cell r="AB1944">
            <v>3.5422000000000002</v>
          </cell>
          <cell r="AC1944" t="e">
            <v>#N/A</v>
          </cell>
          <cell r="AD1944" t="e">
            <v>#N/A</v>
          </cell>
        </row>
        <row r="1945">
          <cell r="Z1945">
            <v>37614</v>
          </cell>
          <cell r="AA1945">
            <v>352.59</v>
          </cell>
          <cell r="AB1945">
            <v>3.5258999999999996</v>
          </cell>
          <cell r="AC1945">
            <v>189.2</v>
          </cell>
          <cell r="AD1945">
            <v>7.2853292260300346</v>
          </cell>
        </row>
        <row r="1946">
          <cell r="Z1946">
            <v>37616</v>
          </cell>
          <cell r="AA1946">
            <v>354.82</v>
          </cell>
          <cell r="AB1946">
            <v>3.5482</v>
          </cell>
          <cell r="AC1946" t="e">
            <v>#N/A</v>
          </cell>
          <cell r="AD1946" t="e">
            <v>#N/A</v>
          </cell>
        </row>
        <row r="1947">
          <cell r="Z1947">
            <v>37617</v>
          </cell>
          <cell r="AA1947">
            <v>359.17</v>
          </cell>
          <cell r="AB1947">
            <v>3.5917000000000003</v>
          </cell>
          <cell r="AC1947" t="e">
            <v>#N/A</v>
          </cell>
          <cell r="AD1947" t="e">
            <v>#N/A</v>
          </cell>
        </row>
        <row r="1948">
          <cell r="Z1948">
            <v>37620</v>
          </cell>
          <cell r="AA1948">
            <v>358.96</v>
          </cell>
          <cell r="AB1948">
            <v>3.5895999999999999</v>
          </cell>
          <cell r="AC1948">
            <v>191</v>
          </cell>
          <cell r="AD1948">
            <v>7.354639969195226</v>
          </cell>
        </row>
        <row r="1949">
          <cell r="Z1949">
            <v>37623</v>
          </cell>
          <cell r="AA1949">
            <v>358.96</v>
          </cell>
          <cell r="AB1949">
            <v>3.5895999999999999</v>
          </cell>
          <cell r="AC1949" t="e">
            <v>#N/A</v>
          </cell>
          <cell r="AD1949" t="e">
            <v>#N/A</v>
          </cell>
        </row>
        <row r="1950">
          <cell r="Z1950">
            <v>37624</v>
          </cell>
          <cell r="AA1950">
            <v>358.96</v>
          </cell>
          <cell r="AB1950">
            <v>3.5895999999999999</v>
          </cell>
          <cell r="AC1950" t="e">
            <v>#N/A</v>
          </cell>
          <cell r="AD1950" t="e">
            <v>#N/A</v>
          </cell>
        </row>
        <row r="1951">
          <cell r="Z1951">
            <v>37627</v>
          </cell>
          <cell r="AA1951">
            <v>358.96</v>
          </cell>
          <cell r="AB1951">
            <v>3.5895999999999999</v>
          </cell>
          <cell r="AC1951" t="e">
            <v>#N/A</v>
          </cell>
          <cell r="AD1951" t="e">
            <v>#N/A</v>
          </cell>
        </row>
        <row r="1952">
          <cell r="Z1952">
            <v>37628</v>
          </cell>
          <cell r="AA1952">
            <v>358.96</v>
          </cell>
          <cell r="AB1952">
            <v>3.5895999999999999</v>
          </cell>
          <cell r="AC1952" t="e">
            <v>#N/A</v>
          </cell>
          <cell r="AD1952" t="e">
            <v>#N/A</v>
          </cell>
        </row>
        <row r="1953">
          <cell r="Z1953">
            <v>37629</v>
          </cell>
          <cell r="AA1953">
            <v>354.77</v>
          </cell>
          <cell r="AB1953">
            <v>3.5476999999999999</v>
          </cell>
          <cell r="AC1953">
            <v>190.2</v>
          </cell>
          <cell r="AD1953">
            <v>7.3238351944551408</v>
          </cell>
        </row>
        <row r="1954">
          <cell r="Z1954">
            <v>37630</v>
          </cell>
          <cell r="AA1954">
            <v>358.36</v>
          </cell>
          <cell r="AB1954">
            <v>3.5836000000000001</v>
          </cell>
          <cell r="AC1954">
            <v>195.1</v>
          </cell>
          <cell r="AD1954">
            <v>7.5125144397381591</v>
          </cell>
        </row>
        <row r="1955">
          <cell r="Z1955">
            <v>37631</v>
          </cell>
          <cell r="AA1955">
            <v>357.94</v>
          </cell>
          <cell r="AB1955">
            <v>3.5794000000000001</v>
          </cell>
          <cell r="AC1955">
            <v>194</v>
          </cell>
          <cell r="AD1955">
            <v>7.4701578744705435</v>
          </cell>
        </row>
        <row r="1956">
          <cell r="Z1956">
            <v>37634</v>
          </cell>
          <cell r="AA1956">
            <v>360.45</v>
          </cell>
          <cell r="AB1956">
            <v>3.6044999999999998</v>
          </cell>
          <cell r="AC1956">
            <v>197.5</v>
          </cell>
          <cell r="AD1956">
            <v>7.604928763958414</v>
          </cell>
        </row>
        <row r="1957">
          <cell r="Z1957">
            <v>37635</v>
          </cell>
          <cell r="AA1957">
            <v>359.28</v>
          </cell>
          <cell r="AB1957">
            <v>3.5927999999999995</v>
          </cell>
          <cell r="AC1957">
            <v>196.1</v>
          </cell>
          <cell r="AD1957">
            <v>7.5510204081632653</v>
          </cell>
        </row>
        <row r="1958">
          <cell r="Z1958">
            <v>37636</v>
          </cell>
          <cell r="AA1958">
            <v>360.88</v>
          </cell>
          <cell r="AB1958">
            <v>3.6088</v>
          </cell>
          <cell r="AC1958" t="e">
            <v>#N/A</v>
          </cell>
          <cell r="AD1958" t="e">
            <v>#N/A</v>
          </cell>
        </row>
        <row r="1959">
          <cell r="Z1959">
            <v>37637</v>
          </cell>
          <cell r="AA1959">
            <v>361.49</v>
          </cell>
          <cell r="AB1959">
            <v>3.6149</v>
          </cell>
          <cell r="AC1959">
            <v>198.5</v>
          </cell>
          <cell r="AD1959">
            <v>7.6434347323835201</v>
          </cell>
        </row>
        <row r="1960">
          <cell r="Z1960">
            <v>37638</v>
          </cell>
          <cell r="AA1960">
            <v>356.4</v>
          </cell>
          <cell r="AB1960">
            <v>3.5639999999999996</v>
          </cell>
          <cell r="AC1960">
            <v>195.1</v>
          </cell>
          <cell r="AD1960">
            <v>7.5125144397381591</v>
          </cell>
        </row>
        <row r="1961">
          <cell r="Z1961">
            <v>37641</v>
          </cell>
          <cell r="AA1961">
            <v>356.08</v>
          </cell>
          <cell r="AB1961">
            <v>3.5608</v>
          </cell>
          <cell r="AC1961">
            <v>194</v>
          </cell>
          <cell r="AD1961">
            <v>7.4701578744705435</v>
          </cell>
        </row>
        <row r="1962">
          <cell r="Z1962">
            <v>37642</v>
          </cell>
          <cell r="AA1962">
            <v>343.89</v>
          </cell>
          <cell r="AB1962">
            <v>3.4388999999999998</v>
          </cell>
          <cell r="AC1962">
            <v>193.1</v>
          </cell>
          <cell r="AD1962">
            <v>7.4355025028879478</v>
          </cell>
        </row>
        <row r="1963">
          <cell r="Z1963">
            <v>37643</v>
          </cell>
          <cell r="AA1963">
            <v>342.89</v>
          </cell>
          <cell r="AB1963">
            <v>3.4289000000000001</v>
          </cell>
          <cell r="AC1963">
            <v>192</v>
          </cell>
          <cell r="AD1963">
            <v>7.3931459376203312</v>
          </cell>
        </row>
        <row r="1964">
          <cell r="Z1964">
            <v>37644</v>
          </cell>
          <cell r="AA1964">
            <v>341.4</v>
          </cell>
          <cell r="AB1964">
            <v>3.4139999999999997</v>
          </cell>
          <cell r="AC1964">
            <v>190</v>
          </cell>
          <cell r="AD1964">
            <v>7.3161340007701199</v>
          </cell>
        </row>
        <row r="1965">
          <cell r="Z1965">
            <v>37645</v>
          </cell>
          <cell r="AA1965">
            <v>343.31</v>
          </cell>
          <cell r="AB1965">
            <v>3.4331</v>
          </cell>
          <cell r="AC1965">
            <v>192</v>
          </cell>
          <cell r="AD1965">
            <v>7.3931459376203312</v>
          </cell>
        </row>
        <row r="1966">
          <cell r="Z1966">
            <v>37648</v>
          </cell>
          <cell r="AA1966">
            <v>336.08</v>
          </cell>
          <cell r="AB1966">
            <v>3.3607999999999998</v>
          </cell>
          <cell r="AC1966" t="e">
            <v>#N/A</v>
          </cell>
          <cell r="AD1966" t="e">
            <v>#N/A</v>
          </cell>
        </row>
        <row r="1967">
          <cell r="Z1967">
            <v>37649</v>
          </cell>
          <cell r="AA1967">
            <v>342.72</v>
          </cell>
          <cell r="AB1967">
            <v>3.4272000000000005</v>
          </cell>
          <cell r="AC1967" t="e">
            <v>#N/A</v>
          </cell>
          <cell r="AD1967" t="e">
            <v>#N/A</v>
          </cell>
        </row>
        <row r="1968">
          <cell r="Z1968">
            <v>37650</v>
          </cell>
          <cell r="AA1968">
            <v>346.58</v>
          </cell>
          <cell r="AB1968">
            <v>3.4657999999999998</v>
          </cell>
          <cell r="AC1968" t="e">
            <v>#N/A</v>
          </cell>
          <cell r="AD1968" t="e">
            <v>#N/A</v>
          </cell>
        </row>
        <row r="1969">
          <cell r="Z1969">
            <v>37651</v>
          </cell>
          <cell r="AA1969">
            <v>347.74</v>
          </cell>
          <cell r="AB1969">
            <v>3.4774000000000003</v>
          </cell>
          <cell r="AC1969" t="e">
            <v>#N/A</v>
          </cell>
          <cell r="AD1969" t="e">
            <v>#N/A</v>
          </cell>
        </row>
        <row r="1970">
          <cell r="Z1970">
            <v>37655</v>
          </cell>
          <cell r="AA1970">
            <v>347.06</v>
          </cell>
          <cell r="AB1970">
            <v>3.4706000000000001</v>
          </cell>
          <cell r="AC1970">
            <v>193</v>
          </cell>
          <cell r="AD1970">
            <v>7.4316519060454374</v>
          </cell>
        </row>
        <row r="1971">
          <cell r="Z1971">
            <v>37656</v>
          </cell>
          <cell r="AA1971">
            <v>346.69</v>
          </cell>
          <cell r="AB1971">
            <v>3.4668999999999999</v>
          </cell>
          <cell r="AC1971">
            <v>193</v>
          </cell>
          <cell r="AD1971">
            <v>7.4316519060454374</v>
          </cell>
        </row>
        <row r="1972">
          <cell r="Z1972">
            <v>37657</v>
          </cell>
          <cell r="AA1972">
            <v>346.79</v>
          </cell>
          <cell r="AB1972">
            <v>3.4679000000000002</v>
          </cell>
          <cell r="AC1972" t="e">
            <v>#N/A</v>
          </cell>
          <cell r="AD1972" t="e">
            <v>#N/A</v>
          </cell>
        </row>
        <row r="1973">
          <cell r="Z1973">
            <v>37658</v>
          </cell>
          <cell r="AA1973">
            <v>345.23</v>
          </cell>
          <cell r="AB1973">
            <v>3.4523000000000001</v>
          </cell>
          <cell r="AC1973" t="e">
            <v>#N/A</v>
          </cell>
          <cell r="AD1973" t="e">
            <v>#N/A</v>
          </cell>
        </row>
        <row r="1974">
          <cell r="Z1974">
            <v>37659</v>
          </cell>
          <cell r="AA1974">
            <v>353.46</v>
          </cell>
          <cell r="AB1974">
            <v>3.5345999999999997</v>
          </cell>
          <cell r="AC1974">
            <v>191</v>
          </cell>
          <cell r="AD1974">
            <v>7.354639969195226</v>
          </cell>
        </row>
        <row r="1975">
          <cell r="Z1975">
            <v>37662</v>
          </cell>
          <cell r="AA1975">
            <v>361.08</v>
          </cell>
          <cell r="AB1975">
            <v>3.6107999999999998</v>
          </cell>
          <cell r="AC1975" t="e">
            <v>#N/A</v>
          </cell>
          <cell r="AD1975" t="e">
            <v>#N/A</v>
          </cell>
        </row>
        <row r="1976">
          <cell r="Z1976">
            <v>37663</v>
          </cell>
          <cell r="AA1976">
            <v>370.71</v>
          </cell>
          <cell r="AB1976">
            <v>3.7070999999999996</v>
          </cell>
          <cell r="AC1976">
            <v>195</v>
          </cell>
          <cell r="AD1976">
            <v>7.5086638428956496</v>
          </cell>
        </row>
        <row r="1977">
          <cell r="Z1977">
            <v>37664</v>
          </cell>
          <cell r="AA1977">
            <v>369.43</v>
          </cell>
          <cell r="AB1977">
            <v>3.6943000000000001</v>
          </cell>
          <cell r="AC1977">
            <v>195</v>
          </cell>
          <cell r="AD1977">
            <v>7.5086638428956496</v>
          </cell>
        </row>
        <row r="1978">
          <cell r="Z1978">
            <v>37665</v>
          </cell>
          <cell r="AA1978">
            <v>368.7</v>
          </cell>
          <cell r="AB1978">
            <v>3.6869999999999998</v>
          </cell>
          <cell r="AC1978" t="e">
            <v>#N/A</v>
          </cell>
          <cell r="AD1978" t="e">
            <v>#N/A</v>
          </cell>
        </row>
        <row r="1979">
          <cell r="Z1979">
            <v>37666</v>
          </cell>
          <cell r="AA1979">
            <v>370.91</v>
          </cell>
          <cell r="AB1979">
            <v>3.7091000000000003</v>
          </cell>
          <cell r="AC1979">
            <v>200</v>
          </cell>
          <cell r="AD1979">
            <v>7.7011936850211784</v>
          </cell>
        </row>
        <row r="1980">
          <cell r="Z1980">
            <v>37669</v>
          </cell>
          <cell r="AA1980">
            <v>372.6</v>
          </cell>
          <cell r="AB1980">
            <v>3.7260000000000004</v>
          </cell>
          <cell r="AC1980">
            <v>201.5</v>
          </cell>
          <cell r="AD1980">
            <v>7.7589526376588376</v>
          </cell>
        </row>
        <row r="1981">
          <cell r="Z1981">
            <v>37670</v>
          </cell>
          <cell r="AA1981">
            <v>374.72</v>
          </cell>
          <cell r="AB1981">
            <v>3.7472000000000003</v>
          </cell>
          <cell r="AC1981">
            <v>204</v>
          </cell>
          <cell r="AD1981">
            <v>7.855217558721602</v>
          </cell>
        </row>
        <row r="1982">
          <cell r="Z1982">
            <v>37671</v>
          </cell>
          <cell r="AA1982">
            <v>369.18</v>
          </cell>
          <cell r="AB1982">
            <v>3.6918000000000002</v>
          </cell>
          <cell r="AC1982">
            <v>206</v>
          </cell>
          <cell r="AD1982">
            <v>7.9322294955718142</v>
          </cell>
        </row>
        <row r="1983">
          <cell r="Z1983">
            <v>37672</v>
          </cell>
          <cell r="AA1983">
            <v>370.74</v>
          </cell>
          <cell r="AB1983">
            <v>3.7074000000000003</v>
          </cell>
          <cell r="AC1983">
            <v>207.5</v>
          </cell>
          <cell r="AD1983">
            <v>7.9899884482094725</v>
          </cell>
        </row>
        <row r="1984">
          <cell r="Z1984">
            <v>37673</v>
          </cell>
          <cell r="AA1984">
            <v>373.88</v>
          </cell>
          <cell r="AB1984">
            <v>3.7387999999999999</v>
          </cell>
          <cell r="AC1984">
            <v>210.3</v>
          </cell>
          <cell r="AD1984">
            <v>8.0978051597997691</v>
          </cell>
        </row>
        <row r="1985">
          <cell r="Z1985">
            <v>37676</v>
          </cell>
          <cell r="AA1985">
            <v>373.88</v>
          </cell>
          <cell r="AB1985">
            <v>3.7387999999999999</v>
          </cell>
          <cell r="AC1985" t="e">
            <v>#N/A</v>
          </cell>
          <cell r="AD1985" t="e">
            <v>#N/A</v>
          </cell>
        </row>
        <row r="1986">
          <cell r="Z1986">
            <v>37677</v>
          </cell>
          <cell r="AA1986">
            <v>378.14</v>
          </cell>
          <cell r="AB1986">
            <v>3.7813999999999997</v>
          </cell>
          <cell r="AC1986">
            <v>213.25</v>
          </cell>
          <cell r="AD1986">
            <v>8.2113977666538318</v>
          </cell>
        </row>
        <row r="1987">
          <cell r="Z1987">
            <v>37678</v>
          </cell>
          <cell r="AA1987">
            <v>378.85</v>
          </cell>
          <cell r="AB1987">
            <v>3.7885000000000004</v>
          </cell>
          <cell r="AC1987" t="e">
            <v>#N/A</v>
          </cell>
          <cell r="AD1987" t="e">
            <v>#N/A</v>
          </cell>
        </row>
        <row r="1988">
          <cell r="Z1988">
            <v>37679</v>
          </cell>
          <cell r="AA1988">
            <v>380.42</v>
          </cell>
          <cell r="AB1988">
            <v>3.8042000000000002</v>
          </cell>
          <cell r="AC1988" t="e">
            <v>#N/A</v>
          </cell>
          <cell r="AD1988" t="e">
            <v>#N/A</v>
          </cell>
        </row>
        <row r="1989">
          <cell r="Z1989">
            <v>37680</v>
          </cell>
          <cell r="AA1989">
            <v>383.23</v>
          </cell>
          <cell r="AB1989">
            <v>3.8323</v>
          </cell>
          <cell r="AC1989">
            <v>211.7</v>
          </cell>
          <cell r="AD1989">
            <v>8.151713515594917</v>
          </cell>
        </row>
        <row r="1990">
          <cell r="Z1990">
            <v>37683</v>
          </cell>
          <cell r="AA1990">
            <v>391.26</v>
          </cell>
          <cell r="AB1990">
            <v>3.9125999999999999</v>
          </cell>
          <cell r="AC1990">
            <v>216.5</v>
          </cell>
          <cell r="AD1990">
            <v>8.3365421640354267</v>
          </cell>
        </row>
        <row r="1991">
          <cell r="Z1991">
            <v>37684</v>
          </cell>
          <cell r="AA1991">
            <v>388.74</v>
          </cell>
          <cell r="AB1991">
            <v>3.8874</v>
          </cell>
          <cell r="AC1991">
            <v>219.7</v>
          </cell>
          <cell r="AD1991">
            <v>8.4597612629957641</v>
          </cell>
        </row>
        <row r="1992">
          <cell r="Z1992">
            <v>37685</v>
          </cell>
          <cell r="AA1992">
            <v>392.8</v>
          </cell>
          <cell r="AB1992">
            <v>3.9279999999999999</v>
          </cell>
          <cell r="AC1992">
            <v>217.9</v>
          </cell>
          <cell r="AD1992">
            <v>8.3904505198305745</v>
          </cell>
        </row>
        <row r="1993">
          <cell r="Z1993">
            <v>37686</v>
          </cell>
          <cell r="AA1993">
            <v>397.47</v>
          </cell>
          <cell r="AB1993">
            <v>3.9747000000000003</v>
          </cell>
          <cell r="AC1993">
            <v>221.5</v>
          </cell>
          <cell r="AD1993">
            <v>8.5290720061609555</v>
          </cell>
        </row>
        <row r="1994">
          <cell r="Z1994">
            <v>37687</v>
          </cell>
          <cell r="AA1994">
            <v>391.73</v>
          </cell>
          <cell r="AB1994">
            <v>3.9173</v>
          </cell>
          <cell r="AC1994">
            <v>215.6</v>
          </cell>
          <cell r="AD1994">
            <v>8.3018867924528301</v>
          </cell>
        </row>
        <row r="1995">
          <cell r="Z1995">
            <v>37690</v>
          </cell>
          <cell r="AA1995">
            <v>391.73</v>
          </cell>
          <cell r="AB1995">
            <v>3.9173</v>
          </cell>
          <cell r="AC1995" t="e">
            <v>#N/A</v>
          </cell>
          <cell r="AD1995" t="e">
            <v>#N/A</v>
          </cell>
        </row>
        <row r="1996">
          <cell r="Z1996">
            <v>37691</v>
          </cell>
          <cell r="AA1996">
            <v>385.88</v>
          </cell>
          <cell r="AB1996">
            <v>3.8588</v>
          </cell>
          <cell r="AC1996">
            <v>214</v>
          </cell>
          <cell r="AD1996">
            <v>8.2402772429726614</v>
          </cell>
        </row>
        <row r="1997">
          <cell r="Z1997">
            <v>37692</v>
          </cell>
          <cell r="AA1997">
            <v>378.7</v>
          </cell>
          <cell r="AB1997">
            <v>3.7869999999999999</v>
          </cell>
          <cell r="AC1997">
            <v>214</v>
          </cell>
          <cell r="AD1997">
            <v>8.2402772429726614</v>
          </cell>
        </row>
        <row r="1998">
          <cell r="Z1998">
            <v>37693</v>
          </cell>
          <cell r="AA1998">
            <v>381.39</v>
          </cell>
          <cell r="AB1998">
            <v>3.8138999999999998</v>
          </cell>
          <cell r="AC1998">
            <v>216.5</v>
          </cell>
          <cell r="AD1998">
            <v>8.3365421640354267</v>
          </cell>
        </row>
        <row r="1999">
          <cell r="Z1999">
            <v>37694</v>
          </cell>
          <cell r="AA1999">
            <v>379.54</v>
          </cell>
          <cell r="AB1999">
            <v>3.7954000000000003</v>
          </cell>
          <cell r="AC1999">
            <v>216.1</v>
          </cell>
          <cell r="AD1999">
            <v>8.3211397766653832</v>
          </cell>
        </row>
        <row r="2000">
          <cell r="Z2000">
            <v>37697</v>
          </cell>
          <cell r="AA2000">
            <v>372.13</v>
          </cell>
          <cell r="AB2000">
            <v>3.7212999999999998</v>
          </cell>
          <cell r="AC2000">
            <v>211</v>
          </cell>
          <cell r="AD2000">
            <v>8.124759337697343</v>
          </cell>
        </row>
        <row r="2001">
          <cell r="Z2001">
            <v>37698</v>
          </cell>
          <cell r="AA2001">
            <v>362.58</v>
          </cell>
          <cell r="AB2001">
            <v>3.6257999999999999</v>
          </cell>
          <cell r="AC2001">
            <v>207</v>
          </cell>
          <cell r="AD2001">
            <v>7.9707354639969195</v>
          </cell>
        </row>
        <row r="2002">
          <cell r="Z2002">
            <v>37699</v>
          </cell>
          <cell r="AA2002">
            <v>363.24</v>
          </cell>
          <cell r="AB2002">
            <v>3.6324000000000001</v>
          </cell>
          <cell r="AC2002" t="e">
            <v>#N/A</v>
          </cell>
          <cell r="AD2002" t="e">
            <v>#N/A</v>
          </cell>
        </row>
        <row r="2003">
          <cell r="Z2003">
            <v>37700</v>
          </cell>
          <cell r="AA2003">
            <v>366.38</v>
          </cell>
          <cell r="AB2003">
            <v>3.6638000000000002</v>
          </cell>
          <cell r="AC2003">
            <v>210.5</v>
          </cell>
          <cell r="AD2003">
            <v>8.10550635348479</v>
          </cell>
        </row>
        <row r="2004">
          <cell r="Z2004">
            <v>37701</v>
          </cell>
          <cell r="AA2004">
            <v>368.58</v>
          </cell>
          <cell r="AB2004">
            <v>3.6858</v>
          </cell>
          <cell r="AC2004" t="e">
            <v>#N/A</v>
          </cell>
          <cell r="AD2004" t="e">
            <v>#N/A</v>
          </cell>
        </row>
        <row r="2005">
          <cell r="Z2005">
            <v>37704</v>
          </cell>
          <cell r="AA2005">
            <v>363</v>
          </cell>
          <cell r="AB2005">
            <v>3.63</v>
          </cell>
          <cell r="AC2005">
            <v>208</v>
          </cell>
          <cell r="AD2005">
            <v>8.0092414324220265</v>
          </cell>
        </row>
        <row r="2006">
          <cell r="Z2006">
            <v>37705</v>
          </cell>
          <cell r="AA2006">
            <v>364.98</v>
          </cell>
          <cell r="AB2006">
            <v>3.6498000000000004</v>
          </cell>
          <cell r="AC2006">
            <v>207</v>
          </cell>
          <cell r="AD2006">
            <v>7.9707354639969195</v>
          </cell>
        </row>
        <row r="2007">
          <cell r="Z2007">
            <v>37706</v>
          </cell>
          <cell r="AA2007">
            <v>364.61</v>
          </cell>
          <cell r="AB2007">
            <v>3.6461000000000001</v>
          </cell>
          <cell r="AC2007">
            <v>206.5</v>
          </cell>
          <cell r="AD2007">
            <v>7.9514824797843673</v>
          </cell>
        </row>
        <row r="2008">
          <cell r="Z2008">
            <v>37707</v>
          </cell>
          <cell r="AA2008">
            <v>366.18</v>
          </cell>
          <cell r="AB2008">
            <v>3.6617999999999999</v>
          </cell>
          <cell r="AC2008">
            <v>209</v>
          </cell>
          <cell r="AD2008">
            <v>8.0477474008471308</v>
          </cell>
        </row>
        <row r="2009">
          <cell r="Z2009">
            <v>37708</v>
          </cell>
          <cell r="AA2009">
            <v>366.33</v>
          </cell>
          <cell r="AB2009">
            <v>3.6633</v>
          </cell>
          <cell r="AC2009" t="e">
            <v>#N/A</v>
          </cell>
          <cell r="AD2009" t="e">
            <v>#N/A</v>
          </cell>
        </row>
        <row r="2010">
          <cell r="Z2010">
            <v>37711</v>
          </cell>
          <cell r="AA2010">
            <v>360.33</v>
          </cell>
          <cell r="AB2010">
            <v>3.6032999999999999</v>
          </cell>
          <cell r="AC2010">
            <v>205</v>
          </cell>
          <cell r="AD2010">
            <v>7.8937235271467081</v>
          </cell>
        </row>
        <row r="2011">
          <cell r="Z2011">
            <v>37712</v>
          </cell>
          <cell r="AA2011">
            <v>360.66</v>
          </cell>
          <cell r="AB2011">
            <v>3.6066000000000003</v>
          </cell>
          <cell r="AC2011" t="e">
            <v>#N/A</v>
          </cell>
          <cell r="AD2011" t="e">
            <v>#N/A</v>
          </cell>
        </row>
        <row r="2012">
          <cell r="Z2012">
            <v>37713</v>
          </cell>
          <cell r="AA2012">
            <v>363.2</v>
          </cell>
          <cell r="AB2012">
            <v>3.6319999999999997</v>
          </cell>
          <cell r="AC2012">
            <v>205.5</v>
          </cell>
          <cell r="AD2012">
            <v>7.9129765113592612</v>
          </cell>
        </row>
        <row r="2013">
          <cell r="Z2013">
            <v>37714</v>
          </cell>
          <cell r="AA2013">
            <v>363.37</v>
          </cell>
          <cell r="AB2013">
            <v>3.6337000000000002</v>
          </cell>
          <cell r="AC2013">
            <v>209.8</v>
          </cell>
          <cell r="AD2013">
            <v>8.0785521755872161</v>
          </cell>
        </row>
        <row r="2014">
          <cell r="Z2014">
            <v>37715</v>
          </cell>
          <cell r="AA2014">
            <v>362.16</v>
          </cell>
          <cell r="AB2014">
            <v>3.6216000000000004</v>
          </cell>
          <cell r="AC2014">
            <v>212</v>
          </cell>
          <cell r="AD2014">
            <v>8.1632653061224492</v>
          </cell>
        </row>
        <row r="2015">
          <cell r="Z2015">
            <v>37718</v>
          </cell>
          <cell r="AA2015">
            <v>365.79</v>
          </cell>
          <cell r="AB2015">
            <v>3.6579000000000002</v>
          </cell>
          <cell r="AC2015">
            <v>217.9</v>
          </cell>
          <cell r="AD2015">
            <v>8.3904505198305745</v>
          </cell>
        </row>
        <row r="2016">
          <cell r="Z2016">
            <v>37719</v>
          </cell>
          <cell r="AA2016">
            <v>368.66</v>
          </cell>
          <cell r="AB2016">
            <v>3.6866000000000003</v>
          </cell>
          <cell r="AC2016">
            <v>216.55</v>
          </cell>
          <cell r="AD2016">
            <v>8.3384674624566824</v>
          </cell>
        </row>
        <row r="2017">
          <cell r="Z2017">
            <v>37720</v>
          </cell>
          <cell r="AA2017">
            <v>370.8</v>
          </cell>
          <cell r="AB2017">
            <v>3.7080000000000002</v>
          </cell>
          <cell r="AC2017">
            <v>214</v>
          </cell>
          <cell r="AD2017">
            <v>8.2402772429726614</v>
          </cell>
        </row>
        <row r="2018">
          <cell r="Z2018">
            <v>37721</v>
          </cell>
          <cell r="AA2018">
            <v>369.55</v>
          </cell>
          <cell r="AB2018">
            <v>3.6955</v>
          </cell>
          <cell r="AC2018">
            <v>215</v>
          </cell>
          <cell r="AD2018">
            <v>8.2787832113977675</v>
          </cell>
        </row>
        <row r="2019">
          <cell r="Z2019">
            <v>37722</v>
          </cell>
          <cell r="AA2019">
            <v>373.69</v>
          </cell>
          <cell r="AB2019">
            <v>3.7368999999999999</v>
          </cell>
          <cell r="AC2019">
            <v>214.5</v>
          </cell>
          <cell r="AD2019">
            <v>8.2595302271852145</v>
          </cell>
        </row>
        <row r="2020">
          <cell r="Z2020">
            <v>37725</v>
          </cell>
          <cell r="AA2020">
            <v>379.96</v>
          </cell>
          <cell r="AB2020">
            <v>3.7995999999999999</v>
          </cell>
          <cell r="AC2020">
            <v>216.5</v>
          </cell>
          <cell r="AD2020">
            <v>8.3365421640354267</v>
          </cell>
        </row>
        <row r="2021">
          <cell r="Z2021">
            <v>37726</v>
          </cell>
          <cell r="AA2021">
            <v>386.75</v>
          </cell>
          <cell r="AB2021">
            <v>3.8675000000000002</v>
          </cell>
          <cell r="AC2021">
            <v>219.5</v>
          </cell>
          <cell r="AD2021">
            <v>8.4520600693107433</v>
          </cell>
        </row>
        <row r="2022">
          <cell r="Z2022">
            <v>37727</v>
          </cell>
          <cell r="AA2022">
            <v>388.58</v>
          </cell>
          <cell r="AB2022">
            <v>3.8857999999999997</v>
          </cell>
          <cell r="AC2022">
            <v>223.1</v>
          </cell>
          <cell r="AD2022">
            <v>8.5906815556411242</v>
          </cell>
        </row>
        <row r="2023">
          <cell r="Z2023">
            <v>37728</v>
          </cell>
          <cell r="AA2023">
            <v>392.4</v>
          </cell>
          <cell r="AB2023">
            <v>3.9239999999999999</v>
          </cell>
          <cell r="AC2023">
            <v>223.25</v>
          </cell>
          <cell r="AD2023">
            <v>8.5964574509048912</v>
          </cell>
        </row>
        <row r="2024">
          <cell r="Z2024">
            <v>37729</v>
          </cell>
          <cell r="AA2024">
            <v>402.84</v>
          </cell>
          <cell r="AB2024">
            <v>4.0283999999999995</v>
          </cell>
          <cell r="AC2024">
            <v>224</v>
          </cell>
          <cell r="AD2024">
            <v>8.6253369272237208</v>
          </cell>
        </row>
        <row r="2025">
          <cell r="Z2025">
            <v>37732</v>
          </cell>
          <cell r="AA2025">
            <v>419.49</v>
          </cell>
          <cell r="AB2025">
            <v>4.1949000000000005</v>
          </cell>
          <cell r="AC2025">
            <v>229</v>
          </cell>
          <cell r="AD2025">
            <v>8.8178667693492496</v>
          </cell>
        </row>
        <row r="2026">
          <cell r="Z2026">
            <v>37733</v>
          </cell>
          <cell r="AA2026">
            <v>418.28</v>
          </cell>
          <cell r="AB2026">
            <v>4.1827999999999994</v>
          </cell>
          <cell r="AC2026" t="e">
            <v>#N/A</v>
          </cell>
          <cell r="AD2026" t="e">
            <v>#N/A</v>
          </cell>
        </row>
        <row r="2027">
          <cell r="Z2027">
            <v>37734</v>
          </cell>
          <cell r="AA2027">
            <v>429.44</v>
          </cell>
          <cell r="AB2027">
            <v>4.2943999999999996</v>
          </cell>
          <cell r="AC2027">
            <v>231</v>
          </cell>
          <cell r="AD2027">
            <v>8.8948787061994619</v>
          </cell>
        </row>
        <row r="2028">
          <cell r="Z2028">
            <v>37735</v>
          </cell>
          <cell r="AA2028">
            <v>420.41</v>
          </cell>
          <cell r="AB2028">
            <v>4.2041000000000004</v>
          </cell>
          <cell r="AC2028">
            <v>227</v>
          </cell>
          <cell r="AD2028">
            <v>8.7408548324990374</v>
          </cell>
        </row>
        <row r="2029">
          <cell r="Z2029">
            <v>37736</v>
          </cell>
          <cell r="AA2029">
            <v>430.39</v>
          </cell>
          <cell r="AB2029">
            <v>4.3038999999999996</v>
          </cell>
          <cell r="AC2029">
            <v>230</v>
          </cell>
          <cell r="AD2029">
            <v>8.8563727377743557</v>
          </cell>
        </row>
        <row r="2030">
          <cell r="Z2030">
            <v>37739</v>
          </cell>
          <cell r="AA2030">
            <v>446.82</v>
          </cell>
          <cell r="AB2030">
            <v>4.4681999999999995</v>
          </cell>
          <cell r="AC2030">
            <v>231</v>
          </cell>
          <cell r="AD2030">
            <v>8.8948787061994619</v>
          </cell>
        </row>
        <row r="2031">
          <cell r="Z2031">
            <v>37740</v>
          </cell>
          <cell r="AA2031">
            <v>431.44</v>
          </cell>
          <cell r="AB2031">
            <v>4.3144</v>
          </cell>
          <cell r="AC2031" t="e">
            <v>#N/A</v>
          </cell>
          <cell r="AD2031" t="e">
            <v>#N/A</v>
          </cell>
        </row>
        <row r="2032">
          <cell r="Z2032">
            <v>37741</v>
          </cell>
          <cell r="AA2032">
            <v>422.37</v>
          </cell>
          <cell r="AB2032">
            <v>4.2237</v>
          </cell>
          <cell r="AC2032">
            <v>229</v>
          </cell>
          <cell r="AD2032">
            <v>8.8178667693492496</v>
          </cell>
        </row>
        <row r="2033">
          <cell r="Z2033">
            <v>37746</v>
          </cell>
          <cell r="AA2033">
            <v>431.65</v>
          </cell>
          <cell r="AB2033">
            <v>4.3164999999999996</v>
          </cell>
          <cell r="AC2033" t="e">
            <v>#N/A</v>
          </cell>
          <cell r="AD2033" t="e">
            <v>#N/A</v>
          </cell>
        </row>
        <row r="2034">
          <cell r="Z2034">
            <v>37747</v>
          </cell>
          <cell r="AA2034">
            <v>426.14</v>
          </cell>
          <cell r="AB2034">
            <v>4.2614000000000001</v>
          </cell>
          <cell r="AC2034">
            <v>230.5</v>
          </cell>
          <cell r="AD2034">
            <v>8.8756257219869088</v>
          </cell>
        </row>
        <row r="2035">
          <cell r="Z2035">
            <v>37748</v>
          </cell>
          <cell r="AA2035">
            <v>423.24</v>
          </cell>
          <cell r="AB2035">
            <v>4.2324000000000002</v>
          </cell>
          <cell r="AC2035">
            <v>235.5</v>
          </cell>
          <cell r="AD2035">
            <v>9.0681555641124376</v>
          </cell>
        </row>
        <row r="2036">
          <cell r="Z2036">
            <v>37749</v>
          </cell>
          <cell r="AA2036">
            <v>418.21</v>
          </cell>
          <cell r="AB2036">
            <v>4.1821000000000002</v>
          </cell>
          <cell r="AC2036">
            <v>236.5</v>
          </cell>
          <cell r="AD2036">
            <v>9.1066615325375437</v>
          </cell>
        </row>
        <row r="2037">
          <cell r="Z2037">
            <v>37753</v>
          </cell>
          <cell r="AA2037">
            <v>427.57</v>
          </cell>
          <cell r="AB2037">
            <v>4.2756999999999996</v>
          </cell>
          <cell r="AC2037">
            <v>253</v>
          </cell>
          <cell r="AD2037">
            <v>9.7420100115517911</v>
          </cell>
        </row>
        <row r="2038">
          <cell r="Z2038">
            <v>37754</v>
          </cell>
          <cell r="AA2038">
            <v>432.4</v>
          </cell>
          <cell r="AB2038">
            <v>4.3239999999999998</v>
          </cell>
          <cell r="AC2038">
            <v>255</v>
          </cell>
          <cell r="AD2038">
            <v>9.8190219484020034</v>
          </cell>
        </row>
        <row r="2039">
          <cell r="Z2039">
            <v>37755</v>
          </cell>
          <cell r="AA2039">
            <v>437.36</v>
          </cell>
          <cell r="AB2039">
            <v>4.3735999999999997</v>
          </cell>
          <cell r="AC2039" t="e">
            <v>#N/A</v>
          </cell>
          <cell r="AD2039" t="e">
            <v>#N/A</v>
          </cell>
        </row>
        <row r="2040">
          <cell r="Z2040">
            <v>37756</v>
          </cell>
          <cell r="AA2040">
            <v>442.76</v>
          </cell>
          <cell r="AB2040">
            <v>4.4276</v>
          </cell>
          <cell r="AC2040" t="e">
            <v>#N/A</v>
          </cell>
          <cell r="AD2040" t="e">
            <v>#N/A</v>
          </cell>
        </row>
        <row r="2041">
          <cell r="Z2041">
            <v>37757</v>
          </cell>
          <cell r="AA2041">
            <v>450.4</v>
          </cell>
          <cell r="AB2041">
            <v>4.5039999999999996</v>
          </cell>
          <cell r="AC2041">
            <v>259.10000000000002</v>
          </cell>
          <cell r="AD2041">
            <v>9.9768964189449374</v>
          </cell>
        </row>
        <row r="2042">
          <cell r="Z2042">
            <v>37758</v>
          </cell>
          <cell r="AA2042">
            <v>450.4</v>
          </cell>
          <cell r="AB2042">
            <v>4.5039999999999996</v>
          </cell>
          <cell r="AC2042" t="e">
            <v>#N/A</v>
          </cell>
          <cell r="AD2042" t="e">
            <v>#N/A</v>
          </cell>
        </row>
        <row r="2043">
          <cell r="Z2043">
            <v>37759</v>
          </cell>
          <cell r="AA2043">
            <v>450.4</v>
          </cell>
          <cell r="AB2043">
            <v>4.5039999999999996</v>
          </cell>
          <cell r="AC2043" t="e">
            <v>#N/A</v>
          </cell>
          <cell r="AD2043" t="e">
            <v>#N/A</v>
          </cell>
        </row>
        <row r="2044">
          <cell r="Z2044">
            <v>37760</v>
          </cell>
          <cell r="AA2044">
            <v>459.57</v>
          </cell>
          <cell r="AB2044">
            <v>4.5956999999999999</v>
          </cell>
          <cell r="AC2044">
            <v>261</v>
          </cell>
          <cell r="AD2044">
            <v>10.050057758952638</v>
          </cell>
        </row>
        <row r="2045">
          <cell r="Z2045">
            <v>37761</v>
          </cell>
          <cell r="AA2045">
            <v>444.5</v>
          </cell>
          <cell r="AB2045">
            <v>4.4450000000000003</v>
          </cell>
          <cell r="AC2045">
            <v>259</v>
          </cell>
          <cell r="AD2045">
            <v>9.9730458221024261</v>
          </cell>
        </row>
        <row r="2046">
          <cell r="Z2046">
            <v>37762</v>
          </cell>
          <cell r="AA2046">
            <v>442.58</v>
          </cell>
          <cell r="AB2046">
            <v>4.4257999999999997</v>
          </cell>
          <cell r="AC2046">
            <v>258</v>
          </cell>
          <cell r="AD2046">
            <v>9.93453985367732</v>
          </cell>
        </row>
        <row r="2047">
          <cell r="Z2047">
            <v>37763</v>
          </cell>
          <cell r="AA2047">
            <v>451.07</v>
          </cell>
          <cell r="AB2047">
            <v>4.5106999999999999</v>
          </cell>
          <cell r="AC2047">
            <v>259.5</v>
          </cell>
          <cell r="AD2047">
            <v>9.9922988063149791</v>
          </cell>
        </row>
        <row r="2048">
          <cell r="Z2048">
            <v>37764</v>
          </cell>
          <cell r="AA2048">
            <v>454.03</v>
          </cell>
          <cell r="AB2048">
            <v>4.5402999999999993</v>
          </cell>
          <cell r="AC2048">
            <v>267.8</v>
          </cell>
          <cell r="AD2048">
            <v>10.311898344243358</v>
          </cell>
        </row>
        <row r="2049">
          <cell r="Z2049">
            <v>37765</v>
          </cell>
          <cell r="AA2049">
            <v>454.03</v>
          </cell>
          <cell r="AB2049">
            <v>4.5402999999999993</v>
          </cell>
          <cell r="AC2049" t="e">
            <v>#N/A</v>
          </cell>
          <cell r="AD2049" t="e">
            <v>#N/A</v>
          </cell>
        </row>
        <row r="2050">
          <cell r="Z2050">
            <v>37766</v>
          </cell>
          <cell r="AA2050">
            <v>454.03</v>
          </cell>
          <cell r="AB2050">
            <v>4.5402999999999993</v>
          </cell>
          <cell r="AC2050" t="e">
            <v>#N/A</v>
          </cell>
          <cell r="AD2050" t="e">
            <v>#N/A</v>
          </cell>
        </row>
        <row r="2051">
          <cell r="Z2051">
            <v>37767</v>
          </cell>
          <cell r="AA2051">
            <v>459.38</v>
          </cell>
          <cell r="AB2051">
            <v>4.5937999999999999</v>
          </cell>
          <cell r="AC2051">
            <v>271.10000000000002</v>
          </cell>
          <cell r="AD2051">
            <v>10.438968040046209</v>
          </cell>
        </row>
        <row r="2052">
          <cell r="Z2052">
            <v>37768</v>
          </cell>
          <cell r="AA2052">
            <v>461.1</v>
          </cell>
          <cell r="AB2052">
            <v>4.6110000000000007</v>
          </cell>
          <cell r="AC2052">
            <v>273.5</v>
          </cell>
          <cell r="AD2052">
            <v>10.531382364266461</v>
          </cell>
        </row>
        <row r="2053">
          <cell r="Z2053">
            <v>37769</v>
          </cell>
          <cell r="AA2053">
            <v>471.15</v>
          </cell>
          <cell r="AB2053">
            <v>4.7115</v>
          </cell>
          <cell r="AC2053">
            <v>275.3</v>
          </cell>
          <cell r="AD2053">
            <v>10.600693107431653</v>
          </cell>
        </row>
        <row r="2054">
          <cell r="Z2054">
            <v>37770</v>
          </cell>
          <cell r="AA2054">
            <v>469.06</v>
          </cell>
          <cell r="AB2054">
            <v>4.6905999999999999</v>
          </cell>
          <cell r="AC2054">
            <v>273</v>
          </cell>
          <cell r="AD2054">
            <v>10.512129380053908</v>
          </cell>
        </row>
        <row r="2055">
          <cell r="Z2055">
            <v>37771</v>
          </cell>
          <cell r="AA2055">
            <v>467.1</v>
          </cell>
          <cell r="AB2055">
            <v>4.6710000000000003</v>
          </cell>
          <cell r="AC2055">
            <v>265.5</v>
          </cell>
          <cell r="AD2055">
            <v>10.223334616865614</v>
          </cell>
        </row>
        <row r="2056">
          <cell r="Z2056">
            <v>37772</v>
          </cell>
          <cell r="AA2056">
            <v>467.1</v>
          </cell>
          <cell r="AB2056">
            <v>4.6710000000000003</v>
          </cell>
          <cell r="AC2056" t="e">
            <v>#N/A</v>
          </cell>
          <cell r="AD2056" t="e">
            <v>#N/A</v>
          </cell>
        </row>
        <row r="2057">
          <cell r="Z2057">
            <v>37773</v>
          </cell>
          <cell r="AA2057">
            <v>467.1</v>
          </cell>
          <cell r="AB2057">
            <v>4.6710000000000003</v>
          </cell>
          <cell r="AC2057" t="e">
            <v>#N/A</v>
          </cell>
          <cell r="AD2057" t="e">
            <v>#N/A</v>
          </cell>
        </row>
        <row r="2058">
          <cell r="Z2058">
            <v>37774</v>
          </cell>
          <cell r="AA2058">
            <v>455.66</v>
          </cell>
          <cell r="AB2058">
            <v>4.5566000000000004</v>
          </cell>
          <cell r="AC2058">
            <v>259</v>
          </cell>
          <cell r="AD2058">
            <v>9.9730458221024261</v>
          </cell>
        </row>
        <row r="2059">
          <cell r="Z2059">
            <v>37775</v>
          </cell>
          <cell r="AA2059">
            <v>460.86</v>
          </cell>
          <cell r="AB2059">
            <v>4.6086</v>
          </cell>
          <cell r="AC2059">
            <v>260</v>
          </cell>
          <cell r="AD2059">
            <v>10.011551790527532</v>
          </cell>
        </row>
        <row r="2060">
          <cell r="Z2060">
            <v>37776</v>
          </cell>
          <cell r="AA2060">
            <v>459.36</v>
          </cell>
          <cell r="AB2060">
            <v>4.5936000000000003</v>
          </cell>
          <cell r="AC2060" t="e">
            <v>#N/A</v>
          </cell>
          <cell r="AD2060" t="e">
            <v>#N/A</v>
          </cell>
        </row>
        <row r="2061">
          <cell r="Z2061">
            <v>37777</v>
          </cell>
          <cell r="AA2061">
            <v>460.5</v>
          </cell>
          <cell r="AB2061">
            <v>4.6050000000000004</v>
          </cell>
          <cell r="AC2061" t="e">
            <v>#N/A</v>
          </cell>
          <cell r="AD2061" t="e">
            <v>#N/A</v>
          </cell>
        </row>
        <row r="2062">
          <cell r="Z2062">
            <v>37778</v>
          </cell>
          <cell r="AA2062">
            <v>467.06</v>
          </cell>
          <cell r="AB2062">
            <v>4.6706000000000003</v>
          </cell>
          <cell r="AC2062">
            <v>263.10000000000002</v>
          </cell>
          <cell r="AD2062">
            <v>10.130920292645362</v>
          </cell>
        </row>
        <row r="2063">
          <cell r="Z2063">
            <v>37779</v>
          </cell>
          <cell r="AA2063">
            <v>467.06</v>
          </cell>
          <cell r="AB2063">
            <v>4.6706000000000003</v>
          </cell>
          <cell r="AC2063" t="e">
            <v>#N/A</v>
          </cell>
          <cell r="AD2063" t="e">
            <v>#N/A</v>
          </cell>
        </row>
        <row r="2064">
          <cell r="Z2064">
            <v>37780</v>
          </cell>
          <cell r="AA2064">
            <v>467.06</v>
          </cell>
          <cell r="AB2064">
            <v>4.6706000000000003</v>
          </cell>
          <cell r="AC2064" t="e">
            <v>#N/A</v>
          </cell>
          <cell r="AD2064" t="e">
            <v>#N/A</v>
          </cell>
        </row>
        <row r="2065">
          <cell r="Z2065">
            <v>37781</v>
          </cell>
          <cell r="AA2065">
            <v>469.49</v>
          </cell>
          <cell r="AB2065">
            <v>4.6949000000000005</v>
          </cell>
          <cell r="AC2065">
            <v>268</v>
          </cell>
          <cell r="AD2065">
            <v>10.319599537928379</v>
          </cell>
        </row>
        <row r="2066">
          <cell r="Z2066">
            <v>37782</v>
          </cell>
          <cell r="AA2066">
            <v>467.2</v>
          </cell>
          <cell r="AB2066">
            <v>4.6719999999999997</v>
          </cell>
          <cell r="AC2066">
            <v>266.2</v>
          </cell>
          <cell r="AD2066">
            <v>10.250288794763188</v>
          </cell>
        </row>
        <row r="2067">
          <cell r="Z2067">
            <v>37783</v>
          </cell>
          <cell r="AA2067">
            <v>464.83</v>
          </cell>
          <cell r="AB2067">
            <v>4.6482999999999999</v>
          </cell>
          <cell r="AC2067">
            <v>271</v>
          </cell>
          <cell r="AD2067">
            <v>10.435117443203698</v>
          </cell>
        </row>
        <row r="2068">
          <cell r="Z2068">
            <v>37784</v>
          </cell>
          <cell r="AA2068">
            <v>464.83</v>
          </cell>
          <cell r="AB2068">
            <v>4.6482999999999999</v>
          </cell>
          <cell r="AC2068" t="e">
            <v>#N/A</v>
          </cell>
          <cell r="AD2068" t="e">
            <v>#N/A</v>
          </cell>
        </row>
        <row r="2069">
          <cell r="Z2069">
            <v>37785</v>
          </cell>
          <cell r="AA2069">
            <v>464.83</v>
          </cell>
          <cell r="AB2069">
            <v>4.6482999999999999</v>
          </cell>
          <cell r="AC2069" t="e">
            <v>#N/A</v>
          </cell>
          <cell r="AD2069" t="e">
            <v>#N/A</v>
          </cell>
        </row>
        <row r="2070">
          <cell r="Z2070">
            <v>37786</v>
          </cell>
          <cell r="AA2070">
            <v>464.83</v>
          </cell>
          <cell r="AB2070">
            <v>4.6482999999999999</v>
          </cell>
          <cell r="AC2070" t="e">
            <v>#N/A</v>
          </cell>
          <cell r="AD2070" t="e">
            <v>#N/A</v>
          </cell>
        </row>
        <row r="2071">
          <cell r="Z2071">
            <v>37787</v>
          </cell>
          <cell r="AA2071">
            <v>464.83</v>
          </cell>
          <cell r="AB2071">
            <v>4.6482999999999999</v>
          </cell>
          <cell r="AC2071" t="e">
            <v>#N/A</v>
          </cell>
          <cell r="AD2071" t="e">
            <v>#N/A</v>
          </cell>
        </row>
        <row r="2072">
          <cell r="Z2072">
            <v>37788</v>
          </cell>
          <cell r="AA2072">
            <v>485.33</v>
          </cell>
          <cell r="AB2072">
            <v>4.8532999999999999</v>
          </cell>
          <cell r="AC2072">
            <v>283</v>
          </cell>
          <cell r="AD2072">
            <v>10.897189064304968</v>
          </cell>
        </row>
        <row r="2073">
          <cell r="Z2073">
            <v>37789</v>
          </cell>
          <cell r="AA2073">
            <v>495.5</v>
          </cell>
          <cell r="AB2073">
            <v>4.9550000000000001</v>
          </cell>
          <cell r="AC2073">
            <v>281</v>
          </cell>
          <cell r="AD2073">
            <v>10.820177127454755</v>
          </cell>
        </row>
        <row r="2074">
          <cell r="Z2074">
            <v>37790</v>
          </cell>
          <cell r="AA2074">
            <v>494.23</v>
          </cell>
          <cell r="AB2074">
            <v>4.9423000000000004</v>
          </cell>
          <cell r="AC2074">
            <v>281.5</v>
          </cell>
          <cell r="AD2074">
            <v>10.839430111667308</v>
          </cell>
        </row>
        <row r="2075">
          <cell r="Z2075">
            <v>37791</v>
          </cell>
          <cell r="AA2075">
            <v>481.9</v>
          </cell>
          <cell r="AB2075">
            <v>4.819</v>
          </cell>
          <cell r="AC2075">
            <v>275</v>
          </cell>
          <cell r="AD2075">
            <v>10.58914131690412</v>
          </cell>
        </row>
        <row r="2076">
          <cell r="Z2076">
            <v>37792</v>
          </cell>
          <cell r="AA2076">
            <v>487.89</v>
          </cell>
          <cell r="AB2076">
            <v>4.8788999999999998</v>
          </cell>
          <cell r="AC2076" t="e">
            <v>#N/A</v>
          </cell>
          <cell r="AD2076" t="e">
            <v>#N/A</v>
          </cell>
        </row>
        <row r="2077">
          <cell r="Z2077">
            <v>37793</v>
          </cell>
          <cell r="AA2077">
            <v>491.78</v>
          </cell>
          <cell r="AB2077">
            <v>4.9177999999999997</v>
          </cell>
          <cell r="AC2077" t="e">
            <v>#N/A</v>
          </cell>
          <cell r="AD2077" t="e">
            <v>#N/A</v>
          </cell>
        </row>
        <row r="2078">
          <cell r="Z2078">
            <v>37794</v>
          </cell>
          <cell r="AA2078">
            <v>491.78</v>
          </cell>
          <cell r="AB2078">
            <v>4.9177999999999997</v>
          </cell>
          <cell r="AC2078" t="e">
            <v>#N/A</v>
          </cell>
          <cell r="AD2078" t="e">
            <v>#N/A</v>
          </cell>
        </row>
        <row r="2079">
          <cell r="Z2079">
            <v>37795</v>
          </cell>
          <cell r="AA2079">
            <v>489.99</v>
          </cell>
          <cell r="AB2079">
            <v>4.8998999999999997</v>
          </cell>
          <cell r="AC2079">
            <v>275</v>
          </cell>
          <cell r="AD2079">
            <v>10.58914131690412</v>
          </cell>
        </row>
        <row r="2080">
          <cell r="Z2080">
            <v>37796</v>
          </cell>
          <cell r="AA2080">
            <v>492.82</v>
          </cell>
          <cell r="AB2080">
            <v>4.9282000000000004</v>
          </cell>
          <cell r="AC2080">
            <v>279.5</v>
          </cell>
          <cell r="AD2080">
            <v>10.762418174817098</v>
          </cell>
        </row>
        <row r="2081">
          <cell r="Z2081">
            <v>37797</v>
          </cell>
          <cell r="AA2081">
            <v>502.11</v>
          </cell>
          <cell r="AB2081">
            <v>5.0211000000000006</v>
          </cell>
          <cell r="AC2081">
            <v>280</v>
          </cell>
          <cell r="AD2081">
            <v>10.781671159029649</v>
          </cell>
        </row>
        <row r="2082">
          <cell r="Z2082">
            <v>37798</v>
          </cell>
          <cell r="AA2082">
            <v>497.63</v>
          </cell>
          <cell r="AB2082">
            <v>4.9763000000000002</v>
          </cell>
          <cell r="AC2082">
            <v>283</v>
          </cell>
          <cell r="AD2082">
            <v>10.897189064304968</v>
          </cell>
        </row>
        <row r="2083">
          <cell r="Z2083">
            <v>37799</v>
          </cell>
          <cell r="AA2083">
            <v>499.29</v>
          </cell>
          <cell r="AB2083">
            <v>4.9929000000000006</v>
          </cell>
          <cell r="AC2083">
            <v>282.7</v>
          </cell>
          <cell r="AD2083">
            <v>10.885637273777435</v>
          </cell>
        </row>
        <row r="2084">
          <cell r="Z2084">
            <v>37800</v>
          </cell>
          <cell r="AA2084">
            <v>499.29</v>
          </cell>
          <cell r="AB2084">
            <v>4.9929000000000006</v>
          </cell>
          <cell r="AC2084" t="e">
            <v>#N/A</v>
          </cell>
          <cell r="AD2084" t="e">
            <v>#N/A</v>
          </cell>
        </row>
        <row r="2085">
          <cell r="Z2085">
            <v>37801</v>
          </cell>
          <cell r="AA2085">
            <v>499.29</v>
          </cell>
          <cell r="AB2085">
            <v>4.9929000000000006</v>
          </cell>
          <cell r="AC2085" t="e">
            <v>#N/A</v>
          </cell>
          <cell r="AD2085" t="e">
            <v>#N/A</v>
          </cell>
        </row>
        <row r="2086">
          <cell r="Z2086">
            <v>37802</v>
          </cell>
          <cell r="AA2086">
            <v>503.51</v>
          </cell>
          <cell r="AB2086">
            <v>5.0350999999999999</v>
          </cell>
          <cell r="AC2086" t="e">
            <v>#N/A</v>
          </cell>
          <cell r="AD2086" t="e">
            <v>#N/A</v>
          </cell>
        </row>
        <row r="2087">
          <cell r="Z2087">
            <v>37803</v>
          </cell>
          <cell r="AA2087">
            <v>502.96</v>
          </cell>
          <cell r="AB2087">
            <v>5.0295999999999994</v>
          </cell>
          <cell r="AC2087">
            <v>276</v>
          </cell>
          <cell r="AD2087">
            <v>10.627647285329227</v>
          </cell>
        </row>
        <row r="2088">
          <cell r="Z2088">
            <v>37804</v>
          </cell>
          <cell r="AA2088">
            <v>518.07000000000005</v>
          </cell>
          <cell r="AB2088">
            <v>5.1807000000000007</v>
          </cell>
          <cell r="AC2088">
            <v>283</v>
          </cell>
          <cell r="AD2088">
            <v>10.897189064304968</v>
          </cell>
        </row>
        <row r="2089">
          <cell r="Z2089">
            <v>37805</v>
          </cell>
          <cell r="AA2089">
            <v>508.44</v>
          </cell>
          <cell r="AB2089">
            <v>5.0843999999999996</v>
          </cell>
          <cell r="AC2089" t="e">
            <v>#N/A</v>
          </cell>
          <cell r="AD2089" t="e">
            <v>#N/A</v>
          </cell>
        </row>
        <row r="2090">
          <cell r="Z2090">
            <v>37806</v>
          </cell>
          <cell r="AA2090">
            <v>509.07</v>
          </cell>
          <cell r="AB2090">
            <v>5.0907</v>
          </cell>
          <cell r="AC2090" t="e">
            <v>#N/A</v>
          </cell>
          <cell r="AD2090" t="e">
            <v>#N/A</v>
          </cell>
        </row>
        <row r="2091">
          <cell r="Z2091">
            <v>37807</v>
          </cell>
          <cell r="AA2091">
            <v>509.07</v>
          </cell>
          <cell r="AB2091">
            <v>5.0907</v>
          </cell>
          <cell r="AC2091" t="e">
            <v>#N/A</v>
          </cell>
          <cell r="AD2091" t="e">
            <v>#N/A</v>
          </cell>
        </row>
        <row r="2092">
          <cell r="Z2092">
            <v>37808</v>
          </cell>
          <cell r="AA2092">
            <v>509.07</v>
          </cell>
          <cell r="AB2092">
            <v>5.0907</v>
          </cell>
          <cell r="AC2092" t="e">
            <v>#N/A</v>
          </cell>
          <cell r="AD2092" t="e">
            <v>#N/A</v>
          </cell>
        </row>
        <row r="2093">
          <cell r="Z2093">
            <v>37809</v>
          </cell>
          <cell r="AA2093">
            <v>516.82000000000005</v>
          </cell>
          <cell r="AB2093">
            <v>5.1682000000000006</v>
          </cell>
          <cell r="AC2093" t="e">
            <v>#N/A</v>
          </cell>
          <cell r="AD2093" t="e">
            <v>#N/A</v>
          </cell>
        </row>
        <row r="2094">
          <cell r="Z2094">
            <v>37810</v>
          </cell>
          <cell r="AA2094">
            <v>513.33000000000004</v>
          </cell>
          <cell r="AB2094">
            <v>5.1333000000000002</v>
          </cell>
          <cell r="AC2094">
            <v>282</v>
          </cell>
          <cell r="AD2094">
            <v>10.858683095879861</v>
          </cell>
        </row>
        <row r="2095">
          <cell r="Z2095">
            <v>37811</v>
          </cell>
          <cell r="AA2095">
            <v>493.77</v>
          </cell>
          <cell r="AB2095">
            <v>4.9376999999999995</v>
          </cell>
          <cell r="AC2095">
            <v>280.5</v>
          </cell>
          <cell r="AD2095">
            <v>10.800924143242202</v>
          </cell>
        </row>
        <row r="2096">
          <cell r="Z2096">
            <v>37812</v>
          </cell>
          <cell r="AA2096">
            <v>478.14</v>
          </cell>
          <cell r="AB2096">
            <v>4.7813999999999997</v>
          </cell>
          <cell r="AC2096">
            <v>278</v>
          </cell>
          <cell r="AD2096">
            <v>10.704659222179439</v>
          </cell>
        </row>
        <row r="2097">
          <cell r="Z2097">
            <v>37813</v>
          </cell>
          <cell r="AA2097">
            <v>462.2</v>
          </cell>
          <cell r="AB2097">
            <v>4.6219999999999999</v>
          </cell>
          <cell r="AC2097">
            <v>262</v>
          </cell>
          <cell r="AD2097">
            <v>10.088563727377744</v>
          </cell>
        </row>
        <row r="2098">
          <cell r="Z2098">
            <v>37814</v>
          </cell>
          <cell r="AA2098">
            <v>462.2</v>
          </cell>
          <cell r="AB2098">
            <v>4.6219999999999999</v>
          </cell>
          <cell r="AC2098" t="e">
            <v>#N/A</v>
          </cell>
          <cell r="AD2098" t="e">
            <v>#N/A</v>
          </cell>
        </row>
        <row r="2099">
          <cell r="Z2099">
            <v>37815</v>
          </cell>
          <cell r="AA2099">
            <v>462.2</v>
          </cell>
          <cell r="AB2099">
            <v>4.6219999999999999</v>
          </cell>
          <cell r="AC2099" t="e">
            <v>#N/A</v>
          </cell>
          <cell r="AD2099" t="e">
            <v>#N/A</v>
          </cell>
        </row>
        <row r="2100">
          <cell r="Z2100">
            <v>37816</v>
          </cell>
          <cell r="AA2100">
            <v>470.65</v>
          </cell>
          <cell r="AB2100">
            <v>4.7065000000000001</v>
          </cell>
          <cell r="AC2100" t="e">
            <v>#N/A</v>
          </cell>
          <cell r="AD2100" t="e">
            <v>#N/A</v>
          </cell>
        </row>
        <row r="2101">
          <cell r="Z2101">
            <v>37817</v>
          </cell>
          <cell r="AA2101">
            <v>473.25</v>
          </cell>
          <cell r="AB2101">
            <v>4.7324999999999999</v>
          </cell>
          <cell r="AC2101">
            <v>265</v>
          </cell>
          <cell r="AD2101">
            <v>10.204081632653061</v>
          </cell>
        </row>
        <row r="2102">
          <cell r="Z2102">
            <v>37818</v>
          </cell>
          <cell r="AA2102">
            <v>448.67</v>
          </cell>
          <cell r="AB2102">
            <v>4.4866999999999999</v>
          </cell>
          <cell r="AC2102">
            <v>260.5</v>
          </cell>
          <cell r="AD2102">
            <v>10.030804774740085</v>
          </cell>
        </row>
        <row r="2103">
          <cell r="Z2103">
            <v>37819</v>
          </cell>
          <cell r="AA2103">
            <v>427.64</v>
          </cell>
          <cell r="AB2103">
            <v>4.2763999999999998</v>
          </cell>
          <cell r="AC2103" t="e">
            <v>#N/A</v>
          </cell>
          <cell r="AD2103" t="e">
            <v>#N/A</v>
          </cell>
        </row>
        <row r="2104">
          <cell r="Z2104">
            <v>37820</v>
          </cell>
          <cell r="AA2104">
            <v>437.2</v>
          </cell>
          <cell r="AB2104">
            <v>4.3719999999999999</v>
          </cell>
          <cell r="AC2104">
            <v>247.5</v>
          </cell>
          <cell r="AD2104">
            <v>9.5302271852137093</v>
          </cell>
        </row>
        <row r="2105">
          <cell r="Z2105">
            <v>37821</v>
          </cell>
          <cell r="AA2105">
            <v>437.2</v>
          </cell>
          <cell r="AB2105">
            <v>4.3719999999999999</v>
          </cell>
          <cell r="AC2105" t="e">
            <v>#N/A</v>
          </cell>
          <cell r="AD2105" t="e">
            <v>#N/A</v>
          </cell>
        </row>
        <row r="2106">
          <cell r="Z2106">
            <v>37822</v>
          </cell>
          <cell r="AA2106">
            <v>437.2</v>
          </cell>
          <cell r="AB2106">
            <v>4.3719999999999999</v>
          </cell>
          <cell r="AC2106" t="e">
            <v>#N/A</v>
          </cell>
          <cell r="AD2106" t="e">
            <v>#N/A</v>
          </cell>
        </row>
        <row r="2107">
          <cell r="Z2107">
            <v>37823</v>
          </cell>
          <cell r="AA2107">
            <v>441.21</v>
          </cell>
          <cell r="AB2107">
            <v>4.4120999999999997</v>
          </cell>
          <cell r="AC2107" t="e">
            <v>#N/A</v>
          </cell>
          <cell r="AD2107" t="e">
            <v>#N/A</v>
          </cell>
        </row>
        <row r="2108">
          <cell r="Z2108">
            <v>37824</v>
          </cell>
          <cell r="AA2108">
            <v>449.76</v>
          </cell>
          <cell r="AB2108">
            <v>4.4976000000000003</v>
          </cell>
          <cell r="AC2108">
            <v>251</v>
          </cell>
          <cell r="AD2108">
            <v>9.6649980747015789</v>
          </cell>
        </row>
        <row r="2109">
          <cell r="Z2109">
            <v>37825</v>
          </cell>
          <cell r="AA2109">
            <v>443.87</v>
          </cell>
          <cell r="AB2109">
            <v>4.4386999999999999</v>
          </cell>
          <cell r="AC2109">
            <v>247</v>
          </cell>
          <cell r="AD2109">
            <v>9.5109742010011562</v>
          </cell>
        </row>
        <row r="2110">
          <cell r="Z2110">
            <v>37826</v>
          </cell>
          <cell r="AA2110">
            <v>452.45</v>
          </cell>
          <cell r="AB2110">
            <v>4.5244999999999997</v>
          </cell>
          <cell r="AC2110">
            <v>252.5</v>
          </cell>
          <cell r="AD2110">
            <v>9.7227570273392381</v>
          </cell>
        </row>
        <row r="2111">
          <cell r="Z2111">
            <v>37827</v>
          </cell>
          <cell r="AA2111">
            <v>460.68</v>
          </cell>
          <cell r="AB2111">
            <v>4.6067999999999998</v>
          </cell>
          <cell r="AC2111">
            <v>253.8</v>
          </cell>
          <cell r="AD2111">
            <v>9.7728147862918764</v>
          </cell>
        </row>
        <row r="2112">
          <cell r="Z2112">
            <v>37828</v>
          </cell>
          <cell r="AA2112">
            <v>460.68</v>
          </cell>
          <cell r="AB2112">
            <v>4.6067999999999998</v>
          </cell>
          <cell r="AC2112" t="e">
            <v>#N/A</v>
          </cell>
          <cell r="AD2112" t="e">
            <v>#N/A</v>
          </cell>
        </row>
        <row r="2113">
          <cell r="Z2113">
            <v>37829</v>
          </cell>
          <cell r="AA2113">
            <v>460.68</v>
          </cell>
          <cell r="AB2113">
            <v>4.6067999999999998</v>
          </cell>
          <cell r="AC2113" t="e">
            <v>#N/A</v>
          </cell>
          <cell r="AD2113" t="e">
            <v>#N/A</v>
          </cell>
        </row>
        <row r="2114">
          <cell r="Z2114">
            <v>37830</v>
          </cell>
          <cell r="AA2114">
            <v>459.84</v>
          </cell>
          <cell r="AB2114">
            <v>4.5983999999999998</v>
          </cell>
          <cell r="AC2114" t="e">
            <v>#N/A</v>
          </cell>
          <cell r="AD2114" t="e">
            <v>#N/A</v>
          </cell>
        </row>
        <row r="2115">
          <cell r="Z2115">
            <v>37831</v>
          </cell>
          <cell r="AA2115">
            <v>451.49</v>
          </cell>
          <cell r="AB2115">
            <v>4.5148999999999999</v>
          </cell>
          <cell r="AC2115" t="e">
            <v>#N/A</v>
          </cell>
          <cell r="AD2115" t="e">
            <v>#N/A</v>
          </cell>
        </row>
        <row r="2116">
          <cell r="Z2116">
            <v>37832</v>
          </cell>
          <cell r="AA2116">
            <v>452.64</v>
          </cell>
          <cell r="AB2116">
            <v>4.5263999999999998</v>
          </cell>
          <cell r="AC2116">
            <v>251.5</v>
          </cell>
          <cell r="AD2116">
            <v>9.684251058914132</v>
          </cell>
        </row>
        <row r="2117">
          <cell r="Z2117">
            <v>37833</v>
          </cell>
          <cell r="AA2117">
            <v>457.02</v>
          </cell>
          <cell r="AB2117">
            <v>4.5701999999999998</v>
          </cell>
          <cell r="AC2117" t="e">
            <v>#N/A</v>
          </cell>
          <cell r="AD2117" t="e">
            <v>#N/A</v>
          </cell>
        </row>
        <row r="2118">
          <cell r="Z2118">
            <v>37834</v>
          </cell>
          <cell r="AA2118">
            <v>451.05</v>
          </cell>
          <cell r="AB2118">
            <v>4.5105000000000004</v>
          </cell>
          <cell r="AC2118">
            <v>242</v>
          </cell>
          <cell r="AD2118">
            <v>9.3184443588756256</v>
          </cell>
        </row>
        <row r="2119">
          <cell r="Z2119">
            <v>37835</v>
          </cell>
          <cell r="AA2119">
            <v>451.05</v>
          </cell>
          <cell r="AB2119">
            <v>4.5105000000000004</v>
          </cell>
          <cell r="AC2119" t="e">
            <v>#N/A</v>
          </cell>
          <cell r="AD2119" t="e">
            <v>#N/A</v>
          </cell>
        </row>
        <row r="2120">
          <cell r="Z2120">
            <v>37836</v>
          </cell>
          <cell r="AA2120">
            <v>451.05</v>
          </cell>
          <cell r="AB2120">
            <v>4.5105000000000004</v>
          </cell>
          <cell r="AC2120" t="e">
            <v>#N/A</v>
          </cell>
          <cell r="AD2120" t="e">
            <v>#N/A</v>
          </cell>
        </row>
        <row r="2121">
          <cell r="Z2121">
            <v>37837</v>
          </cell>
          <cell r="AA2121">
            <v>455.11</v>
          </cell>
          <cell r="AB2121">
            <v>4.5510999999999999</v>
          </cell>
          <cell r="AC2121">
            <v>240</v>
          </cell>
          <cell r="AD2121">
            <v>9.2414324220254151</v>
          </cell>
        </row>
        <row r="2122">
          <cell r="Z2122">
            <v>37838</v>
          </cell>
          <cell r="AA2122">
            <v>460.27</v>
          </cell>
          <cell r="AB2122">
            <v>4.6026999999999996</v>
          </cell>
          <cell r="AC2122">
            <v>240.5</v>
          </cell>
          <cell r="AD2122">
            <v>9.2606854062379664</v>
          </cell>
        </row>
        <row r="2123">
          <cell r="Z2123">
            <v>37839</v>
          </cell>
          <cell r="AA2123">
            <v>464.83</v>
          </cell>
          <cell r="AB2123">
            <v>4.6482999999999999</v>
          </cell>
          <cell r="AC2123">
            <v>237</v>
          </cell>
          <cell r="AD2123">
            <v>9.1259145167500968</v>
          </cell>
        </row>
        <row r="2124">
          <cell r="Z2124">
            <v>37840</v>
          </cell>
          <cell r="AA2124">
            <v>474.29</v>
          </cell>
          <cell r="AB2124">
            <v>4.7429000000000006</v>
          </cell>
          <cell r="AC2124" t="e">
            <v>#N/A</v>
          </cell>
          <cell r="AD2124" t="e">
            <v>#N/A</v>
          </cell>
        </row>
        <row r="2125">
          <cell r="Z2125">
            <v>37841</v>
          </cell>
          <cell r="AA2125">
            <v>473.08</v>
          </cell>
          <cell r="AB2125">
            <v>4.7307999999999995</v>
          </cell>
          <cell r="AC2125">
            <v>245.5</v>
          </cell>
          <cell r="AD2125">
            <v>9.453215248363497</v>
          </cell>
        </row>
        <row r="2126">
          <cell r="Z2126">
            <v>37842</v>
          </cell>
          <cell r="AA2126">
            <v>473.08</v>
          </cell>
          <cell r="AB2126">
            <v>4.7307999999999995</v>
          </cell>
          <cell r="AC2126" t="e">
            <v>#N/A</v>
          </cell>
          <cell r="AD2126" t="e">
            <v>#N/A</v>
          </cell>
        </row>
        <row r="2127">
          <cell r="Z2127">
            <v>37843</v>
          </cell>
          <cell r="AA2127">
            <v>473.08</v>
          </cell>
          <cell r="AB2127">
            <v>4.7307999999999995</v>
          </cell>
          <cell r="AC2127" t="e">
            <v>#N/A</v>
          </cell>
          <cell r="AD2127" t="e">
            <v>#N/A</v>
          </cell>
        </row>
        <row r="2128">
          <cell r="Z2128">
            <v>37844</v>
          </cell>
          <cell r="AA2128">
            <v>481.03</v>
          </cell>
          <cell r="AB2128">
            <v>4.8102999999999998</v>
          </cell>
          <cell r="AC2128">
            <v>247</v>
          </cell>
          <cell r="AD2128">
            <v>9.5109742010011562</v>
          </cell>
        </row>
        <row r="2129">
          <cell r="Z2129">
            <v>37845</v>
          </cell>
          <cell r="AA2129">
            <v>482.31</v>
          </cell>
          <cell r="AB2129">
            <v>4.8231000000000002</v>
          </cell>
          <cell r="AC2129" t="e">
            <v>#N/A</v>
          </cell>
          <cell r="AD2129" t="e">
            <v>#N/A</v>
          </cell>
        </row>
        <row r="2130">
          <cell r="Z2130">
            <v>37846</v>
          </cell>
          <cell r="AA2130">
            <v>495.04</v>
          </cell>
          <cell r="AB2130">
            <v>4.9504000000000001</v>
          </cell>
          <cell r="AC2130" t="e">
            <v>#N/A</v>
          </cell>
          <cell r="AD2130" t="e">
            <v>#N/A</v>
          </cell>
        </row>
        <row r="2131">
          <cell r="Z2131">
            <v>37847</v>
          </cell>
          <cell r="AA2131">
            <v>497.85</v>
          </cell>
          <cell r="AB2131">
            <v>4.9785000000000004</v>
          </cell>
          <cell r="AC2131" t="e">
            <v>#N/A</v>
          </cell>
          <cell r="AD2131" t="e">
            <v>#N/A</v>
          </cell>
        </row>
        <row r="2132">
          <cell r="Z2132">
            <v>37848</v>
          </cell>
          <cell r="AA2132">
            <v>510.84</v>
          </cell>
          <cell r="AB2132">
            <v>5.1083999999999996</v>
          </cell>
          <cell r="AC2132">
            <v>251.5</v>
          </cell>
          <cell r="AD2132">
            <v>9.684251058914132</v>
          </cell>
        </row>
        <row r="2133">
          <cell r="Z2133">
            <v>37849</v>
          </cell>
          <cell r="AA2133">
            <v>510.84</v>
          </cell>
          <cell r="AB2133">
            <v>5.1083999999999996</v>
          </cell>
          <cell r="AC2133" t="e">
            <v>#N/A</v>
          </cell>
          <cell r="AD2133" t="e">
            <v>#N/A</v>
          </cell>
        </row>
        <row r="2134">
          <cell r="Z2134">
            <v>37850</v>
          </cell>
          <cell r="AA2134">
            <v>510.84</v>
          </cell>
          <cell r="AB2134">
            <v>5.1083999999999996</v>
          </cell>
          <cell r="AC2134" t="e">
            <v>#N/A</v>
          </cell>
          <cell r="AD2134" t="e">
            <v>#N/A</v>
          </cell>
        </row>
        <row r="2135">
          <cell r="Z2135">
            <v>37851</v>
          </cell>
          <cell r="AA2135">
            <v>523.47</v>
          </cell>
          <cell r="AB2135">
            <v>5.2347000000000001</v>
          </cell>
          <cell r="AC2135">
            <v>251.5</v>
          </cell>
          <cell r="AD2135">
            <v>9.684251058914132</v>
          </cell>
        </row>
        <row r="2136">
          <cell r="Z2136">
            <v>37852</v>
          </cell>
          <cell r="AA2136">
            <v>528.33000000000004</v>
          </cell>
          <cell r="AB2136">
            <v>5.2833000000000006</v>
          </cell>
          <cell r="AC2136">
            <v>250.25</v>
          </cell>
          <cell r="AD2136">
            <v>9.6361185983827493</v>
          </cell>
        </row>
        <row r="2137">
          <cell r="Z2137">
            <v>37853</v>
          </cell>
          <cell r="AA2137">
            <v>516.77</v>
          </cell>
          <cell r="AB2137">
            <v>5.1677</v>
          </cell>
          <cell r="AC2137">
            <v>250</v>
          </cell>
          <cell r="AD2137">
            <v>9.6264921062764728</v>
          </cell>
        </row>
        <row r="2138">
          <cell r="Z2138">
            <v>37854</v>
          </cell>
          <cell r="AA2138">
            <v>525.86</v>
          </cell>
          <cell r="AB2138">
            <v>5.2586000000000004</v>
          </cell>
          <cell r="AC2138" t="e">
            <v>#N/A</v>
          </cell>
          <cell r="AD2138" t="e">
            <v>#N/A</v>
          </cell>
        </row>
        <row r="2139">
          <cell r="Z2139">
            <v>37855</v>
          </cell>
          <cell r="AA2139">
            <v>526.71</v>
          </cell>
          <cell r="AB2139">
            <v>5.2671000000000001</v>
          </cell>
          <cell r="AC2139">
            <v>247.5</v>
          </cell>
          <cell r="AD2139">
            <v>9.5302271852137093</v>
          </cell>
        </row>
        <row r="2140">
          <cell r="Z2140">
            <v>37856</v>
          </cell>
          <cell r="AA2140">
            <v>526.71</v>
          </cell>
          <cell r="AB2140">
            <v>5.2671000000000001</v>
          </cell>
          <cell r="AC2140" t="e">
            <v>#N/A</v>
          </cell>
          <cell r="AD2140" t="e">
            <v>#N/A</v>
          </cell>
        </row>
        <row r="2141">
          <cell r="Z2141">
            <v>37857</v>
          </cell>
          <cell r="AA2141">
            <v>526.71</v>
          </cell>
          <cell r="AB2141">
            <v>5.2671000000000001</v>
          </cell>
          <cell r="AC2141" t="e">
            <v>#N/A</v>
          </cell>
          <cell r="AD2141" t="e">
            <v>#N/A</v>
          </cell>
        </row>
        <row r="2142">
          <cell r="Z2142">
            <v>37858</v>
          </cell>
          <cell r="AA2142">
            <v>527.69000000000005</v>
          </cell>
          <cell r="AB2142">
            <v>5.2769000000000004</v>
          </cell>
          <cell r="AC2142" t="e">
            <v>#N/A</v>
          </cell>
          <cell r="AD2142" t="e">
            <v>#N/A</v>
          </cell>
        </row>
        <row r="2143">
          <cell r="Z2143">
            <v>37859</v>
          </cell>
          <cell r="AA2143">
            <v>517.01</v>
          </cell>
          <cell r="AB2143">
            <v>5.1700999999999997</v>
          </cell>
          <cell r="AC2143">
            <v>246</v>
          </cell>
          <cell r="AD2143">
            <v>9.4724682325760501</v>
          </cell>
        </row>
        <row r="2144">
          <cell r="Z2144">
            <v>37860</v>
          </cell>
          <cell r="AA2144">
            <v>516.72</v>
          </cell>
          <cell r="AB2144">
            <v>5.1672000000000002</v>
          </cell>
          <cell r="AC2144" t="e">
            <v>#N/A</v>
          </cell>
          <cell r="AD2144" t="e">
            <v>#N/A</v>
          </cell>
        </row>
        <row r="2145">
          <cell r="Z2145">
            <v>37861</v>
          </cell>
          <cell r="AA2145">
            <v>525.52</v>
          </cell>
          <cell r="AB2145">
            <v>5.2551999999999994</v>
          </cell>
          <cell r="AC2145">
            <v>254</v>
          </cell>
          <cell r="AD2145">
            <v>9.7805159799768973</v>
          </cell>
        </row>
        <row r="2146">
          <cell r="Z2146">
            <v>37862</v>
          </cell>
          <cell r="AA2146">
            <v>530.94000000000005</v>
          </cell>
          <cell r="AB2146">
            <v>5.3094000000000001</v>
          </cell>
          <cell r="AC2146">
            <v>254</v>
          </cell>
          <cell r="AD2146">
            <v>9.7805159799768973</v>
          </cell>
        </row>
        <row r="2147">
          <cell r="Z2147">
            <v>37863</v>
          </cell>
          <cell r="AA2147">
            <v>530.94000000000005</v>
          </cell>
          <cell r="AB2147">
            <v>5.3094000000000001</v>
          </cell>
          <cell r="AC2147" t="e">
            <v>#N/A</v>
          </cell>
          <cell r="AD2147" t="e">
            <v>#N/A</v>
          </cell>
        </row>
        <row r="2148">
          <cell r="Z2148">
            <v>37864</v>
          </cell>
          <cell r="AA2148">
            <v>530.94000000000005</v>
          </cell>
          <cell r="AB2148">
            <v>5.3094000000000001</v>
          </cell>
          <cell r="AC2148" t="e">
            <v>#N/A</v>
          </cell>
          <cell r="AD2148" t="e">
            <v>#N/A</v>
          </cell>
        </row>
        <row r="2149">
          <cell r="Z2149">
            <v>37865</v>
          </cell>
          <cell r="AA2149">
            <v>540.53</v>
          </cell>
          <cell r="AB2149">
            <v>5.4052999999999995</v>
          </cell>
          <cell r="AC2149" t="e">
            <v>#N/A</v>
          </cell>
          <cell r="AD2149" t="e">
            <v>#N/A</v>
          </cell>
        </row>
        <row r="2150">
          <cell r="Z2150">
            <v>37866</v>
          </cell>
          <cell r="AA2150">
            <v>547.72</v>
          </cell>
          <cell r="AB2150">
            <v>5.4771999999999998</v>
          </cell>
          <cell r="AC2150">
            <v>268</v>
          </cell>
          <cell r="AD2150">
            <v>10.319599537928379</v>
          </cell>
        </row>
        <row r="2151">
          <cell r="Z2151">
            <v>37867</v>
          </cell>
          <cell r="AA2151">
            <v>542.6</v>
          </cell>
          <cell r="AB2151">
            <v>5.4260000000000002</v>
          </cell>
          <cell r="AC2151">
            <v>276</v>
          </cell>
          <cell r="AD2151">
            <v>10.627647285329227</v>
          </cell>
        </row>
        <row r="2152">
          <cell r="Z2152">
            <v>37868</v>
          </cell>
          <cell r="AA2152">
            <v>546.34</v>
          </cell>
          <cell r="AB2152">
            <v>5.4634</v>
          </cell>
          <cell r="AC2152">
            <v>274</v>
          </cell>
          <cell r="AD2152">
            <v>10.550635348479014</v>
          </cell>
        </row>
        <row r="2153">
          <cell r="Z2153">
            <v>37869</v>
          </cell>
          <cell r="AA2153">
            <v>541.19000000000005</v>
          </cell>
          <cell r="AB2153">
            <v>5.4119000000000002</v>
          </cell>
          <cell r="AC2153">
            <v>270</v>
          </cell>
          <cell r="AD2153">
            <v>10.396611474778592</v>
          </cell>
        </row>
        <row r="2154">
          <cell r="Z2154">
            <v>37870</v>
          </cell>
          <cell r="AA2154">
            <v>541.19000000000005</v>
          </cell>
          <cell r="AB2154">
            <v>5.4119000000000002</v>
          </cell>
          <cell r="AC2154" t="e">
            <v>#N/A</v>
          </cell>
          <cell r="AD2154" t="e">
            <v>#N/A</v>
          </cell>
        </row>
        <row r="2155">
          <cell r="Z2155">
            <v>37871</v>
          </cell>
          <cell r="AA2155">
            <v>541.19000000000005</v>
          </cell>
          <cell r="AB2155">
            <v>5.4119000000000002</v>
          </cell>
          <cell r="AC2155" t="e">
            <v>#N/A</v>
          </cell>
          <cell r="AD2155" t="e">
            <v>#N/A</v>
          </cell>
        </row>
        <row r="2156">
          <cell r="Z2156">
            <v>37872</v>
          </cell>
          <cell r="AA2156">
            <v>532.25</v>
          </cell>
          <cell r="AB2156">
            <v>5.3224999999999998</v>
          </cell>
          <cell r="AC2156">
            <v>266</v>
          </cell>
          <cell r="AD2156">
            <v>10.242587601078167</v>
          </cell>
        </row>
        <row r="2157">
          <cell r="Z2157">
            <v>37873</v>
          </cell>
          <cell r="AA2157">
            <v>536.70000000000005</v>
          </cell>
          <cell r="AB2157">
            <v>5.3670000000000009</v>
          </cell>
          <cell r="AC2157" t="e">
            <v>#N/A</v>
          </cell>
          <cell r="AD2157" t="e">
            <v>#N/A</v>
          </cell>
        </row>
        <row r="2158">
          <cell r="Z2158">
            <v>37874</v>
          </cell>
          <cell r="AA2158">
            <v>538.1</v>
          </cell>
          <cell r="AB2158">
            <v>5.3810000000000002</v>
          </cell>
          <cell r="AC2158">
            <v>267</v>
          </cell>
          <cell r="AD2158">
            <v>10.281093569503273</v>
          </cell>
        </row>
        <row r="2159">
          <cell r="Z2159">
            <v>37875</v>
          </cell>
          <cell r="AA2159">
            <v>541.35</v>
          </cell>
          <cell r="AB2159">
            <v>5.4135</v>
          </cell>
          <cell r="AC2159">
            <v>272</v>
          </cell>
          <cell r="AD2159">
            <v>10.473623411628802</v>
          </cell>
        </row>
        <row r="2160">
          <cell r="Z2160">
            <v>37876</v>
          </cell>
          <cell r="AA2160">
            <v>543.62</v>
          </cell>
          <cell r="AB2160">
            <v>5.4362000000000004</v>
          </cell>
          <cell r="AC2160" t="e">
            <v>#N/A</v>
          </cell>
          <cell r="AD2160" t="e">
            <v>#N/A</v>
          </cell>
        </row>
        <row r="2161">
          <cell r="Z2161">
            <v>37877</v>
          </cell>
          <cell r="AA2161">
            <v>543.62</v>
          </cell>
          <cell r="AB2161">
            <v>5.4362000000000004</v>
          </cell>
          <cell r="AC2161" t="e">
            <v>#N/A</v>
          </cell>
          <cell r="AD2161" t="e">
            <v>#N/A</v>
          </cell>
        </row>
        <row r="2162">
          <cell r="Z2162">
            <v>37878</v>
          </cell>
          <cell r="AA2162">
            <v>543.62</v>
          </cell>
          <cell r="AB2162">
            <v>5.4362000000000004</v>
          </cell>
          <cell r="AC2162" t="e">
            <v>#N/A</v>
          </cell>
          <cell r="AD2162" t="e">
            <v>#N/A</v>
          </cell>
        </row>
        <row r="2163">
          <cell r="Z2163">
            <v>37879</v>
          </cell>
          <cell r="AA2163">
            <v>551.51</v>
          </cell>
          <cell r="AB2163">
            <v>5.5151000000000003</v>
          </cell>
          <cell r="AC2163" t="e">
            <v>#N/A</v>
          </cell>
          <cell r="AD2163" t="e">
            <v>#N/A</v>
          </cell>
        </row>
        <row r="2164">
          <cell r="Z2164">
            <v>37880</v>
          </cell>
          <cell r="AA2164">
            <v>557.11</v>
          </cell>
          <cell r="AB2164">
            <v>5.5711000000000004</v>
          </cell>
          <cell r="AC2164">
            <v>273</v>
          </cell>
          <cell r="AD2164">
            <v>10.512129380053908</v>
          </cell>
        </row>
        <row r="2165">
          <cell r="Z2165">
            <v>37881</v>
          </cell>
          <cell r="AA2165">
            <v>550.94000000000005</v>
          </cell>
          <cell r="AB2165">
            <v>5.5094000000000003</v>
          </cell>
          <cell r="AC2165">
            <v>266.5</v>
          </cell>
          <cell r="AD2165">
            <v>10.26184058529072</v>
          </cell>
        </row>
        <row r="2166">
          <cell r="Z2166">
            <v>37882</v>
          </cell>
          <cell r="AA2166">
            <v>552.21</v>
          </cell>
          <cell r="AB2166">
            <v>5.5221</v>
          </cell>
          <cell r="AC2166">
            <v>262</v>
          </cell>
          <cell r="AD2166">
            <v>10.088563727377744</v>
          </cell>
        </row>
        <row r="2167">
          <cell r="Z2167">
            <v>37883</v>
          </cell>
          <cell r="AA2167">
            <v>546.86</v>
          </cell>
          <cell r="AB2167">
            <v>5.4686000000000003</v>
          </cell>
          <cell r="AC2167">
            <v>259</v>
          </cell>
          <cell r="AD2167">
            <v>9.9730458221024261</v>
          </cell>
        </row>
        <row r="2168">
          <cell r="Z2168">
            <v>37884</v>
          </cell>
          <cell r="AA2168">
            <v>546.86</v>
          </cell>
          <cell r="AB2168">
            <v>5.4686000000000003</v>
          </cell>
          <cell r="AC2168" t="e">
            <v>#N/A</v>
          </cell>
          <cell r="AD2168" t="e">
            <v>#N/A</v>
          </cell>
        </row>
        <row r="2169">
          <cell r="Z2169">
            <v>37885</v>
          </cell>
          <cell r="AA2169">
            <v>546.86</v>
          </cell>
          <cell r="AB2169">
            <v>5.4686000000000003</v>
          </cell>
          <cell r="AC2169" t="e">
            <v>#N/A</v>
          </cell>
          <cell r="AD2169" t="e">
            <v>#N/A</v>
          </cell>
        </row>
        <row r="2170">
          <cell r="Z2170">
            <v>37886</v>
          </cell>
          <cell r="AA2170">
            <v>544.16</v>
          </cell>
          <cell r="AB2170">
            <v>5.4415999999999993</v>
          </cell>
          <cell r="AC2170" t="e">
            <v>#N/A</v>
          </cell>
          <cell r="AD2170" t="e">
            <v>#N/A</v>
          </cell>
        </row>
        <row r="2171">
          <cell r="Z2171">
            <v>37887</v>
          </cell>
          <cell r="AA2171">
            <v>552.38</v>
          </cell>
          <cell r="AB2171">
            <v>5.5237999999999996</v>
          </cell>
          <cell r="AC2171" t="e">
            <v>#N/A</v>
          </cell>
          <cell r="AD2171" t="e">
            <v>#N/A</v>
          </cell>
        </row>
        <row r="2172">
          <cell r="Z2172">
            <v>37888</v>
          </cell>
          <cell r="AA2172">
            <v>560.69000000000005</v>
          </cell>
          <cell r="AB2172">
            <v>5.6069000000000004</v>
          </cell>
          <cell r="AC2172">
            <v>260</v>
          </cell>
          <cell r="AD2172">
            <v>10.011551790527532</v>
          </cell>
        </row>
        <row r="2173">
          <cell r="Z2173">
            <v>37889</v>
          </cell>
          <cell r="AA2173">
            <v>555.95000000000005</v>
          </cell>
          <cell r="AB2173">
            <v>5.5595000000000008</v>
          </cell>
          <cell r="AC2173">
            <v>256.5</v>
          </cell>
          <cell r="AD2173">
            <v>9.8767809010396608</v>
          </cell>
        </row>
        <row r="2174">
          <cell r="Z2174">
            <v>37890</v>
          </cell>
          <cell r="AA2174">
            <v>554.32000000000005</v>
          </cell>
          <cell r="AB2174">
            <v>5.5432000000000006</v>
          </cell>
          <cell r="AC2174" t="e">
            <v>#N/A</v>
          </cell>
          <cell r="AD2174" t="e">
            <v>#N/A</v>
          </cell>
        </row>
        <row r="2175">
          <cell r="Z2175">
            <v>37891</v>
          </cell>
          <cell r="AA2175">
            <v>554.32000000000005</v>
          </cell>
          <cell r="AB2175">
            <v>5.5432000000000006</v>
          </cell>
          <cell r="AC2175" t="e">
            <v>#N/A</v>
          </cell>
          <cell r="AD2175" t="e">
            <v>#N/A</v>
          </cell>
        </row>
        <row r="2176">
          <cell r="Z2176">
            <v>37892</v>
          </cell>
          <cell r="AA2176">
            <v>554.32000000000005</v>
          </cell>
          <cell r="AB2176">
            <v>5.5432000000000006</v>
          </cell>
          <cell r="AC2176" t="e">
            <v>#N/A</v>
          </cell>
          <cell r="AD2176" t="e">
            <v>#N/A</v>
          </cell>
        </row>
        <row r="2177">
          <cell r="Z2177">
            <v>37893</v>
          </cell>
          <cell r="AA2177">
            <v>563.77</v>
          </cell>
          <cell r="AB2177">
            <v>5.6376999999999997</v>
          </cell>
          <cell r="AC2177" t="e">
            <v>#N/A</v>
          </cell>
          <cell r="AD2177" t="e">
            <v>#N/A</v>
          </cell>
        </row>
        <row r="2178">
          <cell r="Z2178">
            <v>37894</v>
          </cell>
          <cell r="AA2178">
            <v>566.62</v>
          </cell>
          <cell r="AB2178">
            <v>5.6661999999999999</v>
          </cell>
          <cell r="AC2178">
            <v>262.5</v>
          </cell>
          <cell r="AD2178">
            <v>10.107816711590297</v>
          </cell>
        </row>
        <row r="2179">
          <cell r="Z2179">
            <v>37895</v>
          </cell>
          <cell r="AA2179">
            <v>573.85</v>
          </cell>
          <cell r="AB2179">
            <v>5.7385000000000002</v>
          </cell>
          <cell r="AC2179">
            <v>264</v>
          </cell>
          <cell r="AD2179">
            <v>10.165575664227957</v>
          </cell>
        </row>
        <row r="2180">
          <cell r="Z2180">
            <v>37896</v>
          </cell>
          <cell r="AA2180">
            <v>588.44000000000005</v>
          </cell>
          <cell r="AB2180">
            <v>5.8844000000000003</v>
          </cell>
          <cell r="AC2180">
            <v>269</v>
          </cell>
          <cell r="AD2180">
            <v>10.358105506353485</v>
          </cell>
        </row>
        <row r="2181">
          <cell r="Z2181">
            <v>37897</v>
          </cell>
          <cell r="AA2181">
            <v>594.26</v>
          </cell>
          <cell r="AB2181">
            <v>5.9425999999999997</v>
          </cell>
          <cell r="AC2181">
            <v>273</v>
          </cell>
          <cell r="AD2181">
            <v>10.512129380053908</v>
          </cell>
        </row>
        <row r="2182">
          <cell r="Z2182">
            <v>37898</v>
          </cell>
          <cell r="AA2182">
            <v>594.26</v>
          </cell>
          <cell r="AB2182">
            <v>5.9425999999999997</v>
          </cell>
          <cell r="AC2182" t="e">
            <v>#N/A</v>
          </cell>
          <cell r="AD2182" t="e">
            <v>#N/A</v>
          </cell>
        </row>
        <row r="2183">
          <cell r="Z2183">
            <v>37899</v>
          </cell>
          <cell r="AA2183">
            <v>594.26</v>
          </cell>
          <cell r="AB2183">
            <v>5.9425999999999997</v>
          </cell>
          <cell r="AC2183" t="e">
            <v>#N/A</v>
          </cell>
          <cell r="AD2183" t="e">
            <v>#N/A</v>
          </cell>
        </row>
        <row r="2184">
          <cell r="Z2184">
            <v>37900</v>
          </cell>
          <cell r="AA2184">
            <v>597.11</v>
          </cell>
          <cell r="AB2184">
            <v>5.9710999999999999</v>
          </cell>
          <cell r="AC2184">
            <v>269</v>
          </cell>
          <cell r="AD2184">
            <v>10.358105506353485</v>
          </cell>
        </row>
        <row r="2185">
          <cell r="Z2185">
            <v>37901</v>
          </cell>
          <cell r="AA2185">
            <v>609.79999999999995</v>
          </cell>
          <cell r="AB2185">
            <v>6.0979999999999999</v>
          </cell>
          <cell r="AC2185">
            <v>270</v>
          </cell>
          <cell r="AD2185">
            <v>10.396611474778592</v>
          </cell>
        </row>
        <row r="2186">
          <cell r="Z2186">
            <v>37902</v>
          </cell>
          <cell r="AA2186">
            <v>628.98</v>
          </cell>
          <cell r="AB2186">
            <v>6.2898000000000005</v>
          </cell>
          <cell r="AC2186">
            <v>294</v>
          </cell>
          <cell r="AD2186">
            <v>11.320754716981133</v>
          </cell>
        </row>
        <row r="2187">
          <cell r="Z2187">
            <v>37903</v>
          </cell>
          <cell r="AA2187">
            <v>628.87</v>
          </cell>
          <cell r="AB2187">
            <v>6.2887000000000004</v>
          </cell>
          <cell r="AC2187">
            <v>293.5</v>
          </cell>
          <cell r="AD2187">
            <v>11.30150173276858</v>
          </cell>
        </row>
        <row r="2188">
          <cell r="Z2188">
            <v>37904</v>
          </cell>
          <cell r="AA2188">
            <v>621.70000000000005</v>
          </cell>
          <cell r="AB2188">
            <v>6.2170000000000005</v>
          </cell>
          <cell r="AC2188">
            <v>294.5</v>
          </cell>
          <cell r="AD2188">
            <v>11.340007701193686</v>
          </cell>
        </row>
        <row r="2189">
          <cell r="Z2189">
            <v>37905</v>
          </cell>
          <cell r="AA2189">
            <v>621.70000000000005</v>
          </cell>
          <cell r="AB2189">
            <v>6.2170000000000005</v>
          </cell>
          <cell r="AC2189" t="e">
            <v>#N/A</v>
          </cell>
          <cell r="AD2189" t="e">
            <v>#N/A</v>
          </cell>
        </row>
        <row r="2190">
          <cell r="Z2190">
            <v>37906</v>
          </cell>
          <cell r="AA2190">
            <v>621.70000000000005</v>
          </cell>
          <cell r="AB2190">
            <v>6.2170000000000005</v>
          </cell>
          <cell r="AC2190" t="e">
            <v>#N/A</v>
          </cell>
          <cell r="AD2190" t="e">
            <v>#N/A</v>
          </cell>
        </row>
        <row r="2191">
          <cell r="Z2191">
            <v>37907</v>
          </cell>
          <cell r="AA2191">
            <v>621.32000000000005</v>
          </cell>
          <cell r="AB2191">
            <v>6.2132000000000005</v>
          </cell>
          <cell r="AC2191" t="e">
            <v>#N/A</v>
          </cell>
          <cell r="AD2191" t="e">
            <v>#N/A</v>
          </cell>
        </row>
        <row r="2192">
          <cell r="Z2192">
            <v>37908</v>
          </cell>
          <cell r="AA2192">
            <v>640.53</v>
          </cell>
          <cell r="AB2192">
            <v>6.4052999999999995</v>
          </cell>
          <cell r="AC2192">
            <v>303</v>
          </cell>
          <cell r="AD2192">
            <v>11.667308432807086</v>
          </cell>
        </row>
        <row r="2193">
          <cell r="Z2193">
            <v>37909</v>
          </cell>
          <cell r="AA2193">
            <v>629.86</v>
          </cell>
          <cell r="AB2193">
            <v>6.2986000000000004</v>
          </cell>
          <cell r="AC2193">
            <v>300</v>
          </cell>
          <cell r="AD2193">
            <v>11.551790527531768</v>
          </cell>
        </row>
        <row r="2194">
          <cell r="Z2194">
            <v>37910</v>
          </cell>
          <cell r="AA2194">
            <v>638.47</v>
          </cell>
          <cell r="AB2194">
            <v>6.3847000000000005</v>
          </cell>
          <cell r="AC2194">
            <v>301.60000000000002</v>
          </cell>
          <cell r="AD2194">
            <v>11.613400077011939</v>
          </cell>
        </row>
        <row r="2195">
          <cell r="Z2195">
            <v>37911</v>
          </cell>
          <cell r="AA2195">
            <v>642.91999999999996</v>
          </cell>
          <cell r="AB2195">
            <v>6.4291999999999998</v>
          </cell>
          <cell r="AC2195">
            <v>300</v>
          </cell>
          <cell r="AD2195">
            <v>11.551790527531768</v>
          </cell>
        </row>
        <row r="2196">
          <cell r="Z2196">
            <v>37912</v>
          </cell>
          <cell r="AA2196">
            <v>642.91999999999996</v>
          </cell>
          <cell r="AB2196">
            <v>6.4291999999999998</v>
          </cell>
          <cell r="AC2196" t="e">
            <v>#N/A</v>
          </cell>
          <cell r="AD2196" t="e">
            <v>#N/A</v>
          </cell>
        </row>
        <row r="2197">
          <cell r="Z2197">
            <v>37913</v>
          </cell>
          <cell r="AA2197">
            <v>642.91999999999996</v>
          </cell>
          <cell r="AB2197">
            <v>6.4291999999999998</v>
          </cell>
          <cell r="AC2197" t="e">
            <v>#N/A</v>
          </cell>
          <cell r="AD2197" t="e">
            <v>#N/A</v>
          </cell>
        </row>
        <row r="2198">
          <cell r="Z2198">
            <v>37914</v>
          </cell>
          <cell r="AA2198">
            <v>643.29999999999995</v>
          </cell>
          <cell r="AB2198">
            <v>6.4329999999999998</v>
          </cell>
          <cell r="AC2198">
            <v>299.10000000000002</v>
          </cell>
          <cell r="AD2198">
            <v>11.517135155949173</v>
          </cell>
        </row>
        <row r="2199">
          <cell r="Z2199">
            <v>37915</v>
          </cell>
          <cell r="AA2199">
            <v>620.11</v>
          </cell>
          <cell r="AB2199">
            <v>6.2011000000000003</v>
          </cell>
          <cell r="AC2199">
            <v>286.10000000000002</v>
          </cell>
          <cell r="AD2199">
            <v>11.016557566422797</v>
          </cell>
        </row>
        <row r="2200">
          <cell r="Z2200">
            <v>37916</v>
          </cell>
          <cell r="AA2200">
            <v>594.82000000000005</v>
          </cell>
          <cell r="AB2200">
            <v>5.9482000000000008</v>
          </cell>
          <cell r="AC2200">
            <v>280</v>
          </cell>
          <cell r="AD2200">
            <v>10.781671159029649</v>
          </cell>
        </row>
        <row r="2201">
          <cell r="Z2201">
            <v>37917</v>
          </cell>
          <cell r="AA2201">
            <v>588.02</v>
          </cell>
          <cell r="AB2201">
            <v>5.8801999999999994</v>
          </cell>
          <cell r="AC2201">
            <v>274</v>
          </cell>
          <cell r="AD2201">
            <v>10.550635348479014</v>
          </cell>
        </row>
        <row r="2202">
          <cell r="Z2202">
            <v>37918</v>
          </cell>
          <cell r="AA2202">
            <v>594.91</v>
          </cell>
          <cell r="AB2202">
            <v>5.9490999999999996</v>
          </cell>
          <cell r="AC2202">
            <v>279</v>
          </cell>
          <cell r="AD2202">
            <v>10.743165190604545</v>
          </cell>
        </row>
        <row r="2203">
          <cell r="Z2203">
            <v>37919</v>
          </cell>
          <cell r="AA2203">
            <v>594.91</v>
          </cell>
          <cell r="AB2203">
            <v>5.9490999999999996</v>
          </cell>
          <cell r="AC2203" t="e">
            <v>#N/A</v>
          </cell>
          <cell r="AD2203" t="e">
            <v>#N/A</v>
          </cell>
        </row>
        <row r="2204">
          <cell r="Z2204">
            <v>37920</v>
          </cell>
          <cell r="AA2204">
            <v>594.91</v>
          </cell>
          <cell r="AB2204">
            <v>5.9490999999999996</v>
          </cell>
          <cell r="AC2204" t="e">
            <v>#N/A</v>
          </cell>
          <cell r="AD2204" t="e">
            <v>#N/A</v>
          </cell>
        </row>
        <row r="2205">
          <cell r="Z2205">
            <v>37921</v>
          </cell>
          <cell r="AA2205">
            <v>535.04999999999995</v>
          </cell>
          <cell r="AB2205">
            <v>5.3504999999999994</v>
          </cell>
          <cell r="AC2205">
            <v>262</v>
          </cell>
          <cell r="AD2205">
            <v>10.088563727377744</v>
          </cell>
        </row>
        <row r="2206">
          <cell r="Z2206">
            <v>37922</v>
          </cell>
          <cell r="AA2206">
            <v>561.45000000000005</v>
          </cell>
          <cell r="AB2206">
            <v>5.6145000000000005</v>
          </cell>
          <cell r="AC2206">
            <v>271</v>
          </cell>
          <cell r="AD2206">
            <v>10.435117443203698</v>
          </cell>
        </row>
        <row r="2207">
          <cell r="Z2207">
            <v>37923</v>
          </cell>
          <cell r="AA2207">
            <v>540.66999999999996</v>
          </cell>
          <cell r="AB2207">
            <v>5.4066999999999998</v>
          </cell>
          <cell r="AC2207">
            <v>260</v>
          </cell>
          <cell r="AD2207">
            <v>10.011551790527532</v>
          </cell>
        </row>
        <row r="2208">
          <cell r="Z2208">
            <v>37924</v>
          </cell>
          <cell r="AA2208">
            <v>496.66</v>
          </cell>
          <cell r="AB2208">
            <v>4.9666000000000006</v>
          </cell>
          <cell r="AC2208">
            <v>241</v>
          </cell>
          <cell r="AD2208">
            <v>9.2799383904505195</v>
          </cell>
        </row>
        <row r="2209">
          <cell r="Z2209">
            <v>37925</v>
          </cell>
          <cell r="AA2209">
            <v>506.12</v>
          </cell>
          <cell r="AB2209">
            <v>5.0612000000000004</v>
          </cell>
          <cell r="AC2209">
            <v>251.5</v>
          </cell>
          <cell r="AD2209">
            <v>9.684251058914132</v>
          </cell>
        </row>
        <row r="2210">
          <cell r="Z2210">
            <v>37926</v>
          </cell>
          <cell r="AA2210">
            <v>506.12</v>
          </cell>
          <cell r="AB2210">
            <v>5.0612000000000004</v>
          </cell>
          <cell r="AC2210" t="e">
            <v>#N/A</v>
          </cell>
          <cell r="AD2210" t="e">
            <v>#N/A</v>
          </cell>
        </row>
        <row r="2211">
          <cell r="Z2211">
            <v>37927</v>
          </cell>
          <cell r="AA2211">
            <v>506.12</v>
          </cell>
          <cell r="AB2211">
            <v>5.0612000000000004</v>
          </cell>
          <cell r="AC2211" t="e">
            <v>#N/A</v>
          </cell>
          <cell r="AD2211" t="e">
            <v>#N/A</v>
          </cell>
        </row>
        <row r="2212">
          <cell r="Z2212">
            <v>37928</v>
          </cell>
          <cell r="AA2212">
            <v>538.14</v>
          </cell>
          <cell r="AB2212">
            <v>5.3814000000000002</v>
          </cell>
          <cell r="AC2212">
            <v>262.75</v>
          </cell>
          <cell r="AD2212">
            <v>10.117443203696574</v>
          </cell>
        </row>
        <row r="2213">
          <cell r="Z2213">
            <v>37929</v>
          </cell>
          <cell r="AA2213">
            <v>551.35</v>
          </cell>
          <cell r="AB2213">
            <v>5.5135000000000005</v>
          </cell>
          <cell r="AC2213">
            <v>270.5</v>
          </cell>
          <cell r="AD2213">
            <v>10.415864458991145</v>
          </cell>
        </row>
        <row r="2214">
          <cell r="Z2214">
            <v>37930</v>
          </cell>
          <cell r="AA2214">
            <v>540.65</v>
          </cell>
          <cell r="AB2214">
            <v>5.4064999999999994</v>
          </cell>
          <cell r="AC2214">
            <v>264.5</v>
          </cell>
          <cell r="AD2214">
            <v>10.184828648440508</v>
          </cell>
        </row>
        <row r="2215">
          <cell r="Z2215">
            <v>37931</v>
          </cell>
          <cell r="AA2215">
            <v>536.36</v>
          </cell>
          <cell r="AB2215">
            <v>5.3635999999999999</v>
          </cell>
          <cell r="AC2215">
            <v>261</v>
          </cell>
          <cell r="AD2215">
            <v>10.050057758952638</v>
          </cell>
        </row>
        <row r="2216">
          <cell r="Z2216">
            <v>37932</v>
          </cell>
          <cell r="AA2216">
            <v>536.36</v>
          </cell>
          <cell r="AB2216">
            <v>5.3635999999999999</v>
          </cell>
          <cell r="AC2216" t="e">
            <v>#N/A</v>
          </cell>
          <cell r="AD2216" t="e">
            <v>#N/A</v>
          </cell>
        </row>
        <row r="2217">
          <cell r="Z2217">
            <v>37933</v>
          </cell>
          <cell r="AA2217">
            <v>536.36</v>
          </cell>
          <cell r="AB2217">
            <v>5.3635999999999999</v>
          </cell>
          <cell r="AC2217" t="e">
            <v>#N/A</v>
          </cell>
          <cell r="AD2217" t="e">
            <v>#N/A</v>
          </cell>
        </row>
        <row r="2218">
          <cell r="Z2218">
            <v>37934</v>
          </cell>
          <cell r="AA2218">
            <v>536.36</v>
          </cell>
          <cell r="AB2218">
            <v>5.3635999999999999</v>
          </cell>
          <cell r="AC2218" t="e">
            <v>#N/A</v>
          </cell>
          <cell r="AD2218" t="e">
            <v>#N/A</v>
          </cell>
        </row>
        <row r="2219">
          <cell r="Z2219">
            <v>37935</v>
          </cell>
          <cell r="AA2219">
            <v>539.46</v>
          </cell>
          <cell r="AB2219">
            <v>5.3946000000000005</v>
          </cell>
          <cell r="AC2219" t="e">
            <v>#N/A</v>
          </cell>
          <cell r="AD2219" t="e">
            <v>#N/A</v>
          </cell>
        </row>
        <row r="2220">
          <cell r="Z2220">
            <v>37936</v>
          </cell>
          <cell r="AA2220">
            <v>525.04999999999995</v>
          </cell>
          <cell r="AB2220">
            <v>5.2504999999999997</v>
          </cell>
          <cell r="AC2220">
            <v>258.2</v>
          </cell>
          <cell r="AD2220">
            <v>9.9422410473623408</v>
          </cell>
        </row>
        <row r="2221">
          <cell r="Z2221">
            <v>37937</v>
          </cell>
          <cell r="AA2221">
            <v>519.63</v>
          </cell>
          <cell r="AB2221">
            <v>5.1962999999999999</v>
          </cell>
          <cell r="AC2221">
            <v>247.5</v>
          </cell>
          <cell r="AD2221">
            <v>9.5302271852137093</v>
          </cell>
        </row>
        <row r="2222">
          <cell r="Z2222">
            <v>37938</v>
          </cell>
          <cell r="AA2222">
            <v>526.79999999999995</v>
          </cell>
          <cell r="AB2222">
            <v>5.2679999999999998</v>
          </cell>
          <cell r="AC2222" t="e">
            <v>#N/A</v>
          </cell>
          <cell r="AD2222" t="e">
            <v>#N/A</v>
          </cell>
        </row>
        <row r="2223">
          <cell r="Z2223">
            <v>37939</v>
          </cell>
          <cell r="AA2223">
            <v>526.46</v>
          </cell>
          <cell r="AB2223">
            <v>5.2646000000000006</v>
          </cell>
          <cell r="AC2223">
            <v>251</v>
          </cell>
          <cell r="AD2223">
            <v>9.6649980747015789</v>
          </cell>
        </row>
        <row r="2224">
          <cell r="Z2224">
            <v>37942</v>
          </cell>
          <cell r="AA2224">
            <v>511.4</v>
          </cell>
          <cell r="AB2224">
            <v>5.1139999999999999</v>
          </cell>
          <cell r="AC2224">
            <v>247</v>
          </cell>
          <cell r="AD2224">
            <v>9.5109742010011562</v>
          </cell>
        </row>
        <row r="2225">
          <cell r="Z2225">
            <v>37943</v>
          </cell>
          <cell r="AA2225">
            <v>495.04</v>
          </cell>
          <cell r="AB2225">
            <v>4.9504000000000001</v>
          </cell>
          <cell r="AC2225" t="e">
            <v>#N/A</v>
          </cell>
          <cell r="AD2225" t="e">
            <v>#N/A</v>
          </cell>
        </row>
        <row r="2226">
          <cell r="Z2226">
            <v>37944</v>
          </cell>
          <cell r="AA2226">
            <v>480.65</v>
          </cell>
          <cell r="AB2226">
            <v>4.8064999999999998</v>
          </cell>
          <cell r="AC2226">
            <v>240.1</v>
          </cell>
          <cell r="AD2226">
            <v>9.2452830188679247</v>
          </cell>
        </row>
        <row r="2227">
          <cell r="Z2227">
            <v>37945</v>
          </cell>
          <cell r="AA2227">
            <v>491.63</v>
          </cell>
          <cell r="AB2227">
            <v>4.9162999999999997</v>
          </cell>
          <cell r="AC2227">
            <v>241</v>
          </cell>
          <cell r="AD2227">
            <v>9.2799383904505195</v>
          </cell>
        </row>
        <row r="2228">
          <cell r="Z2228">
            <v>37946</v>
          </cell>
          <cell r="AA2228">
            <v>505.29</v>
          </cell>
          <cell r="AB2228">
            <v>5.0529000000000002</v>
          </cell>
          <cell r="AC2228" t="e">
            <v>#N/A</v>
          </cell>
          <cell r="AD2228" t="e">
            <v>#N/A</v>
          </cell>
        </row>
        <row r="2229">
          <cell r="Z2229">
            <v>37949</v>
          </cell>
          <cell r="AA2229">
            <v>515.75</v>
          </cell>
          <cell r="AB2229">
            <v>5.1574999999999998</v>
          </cell>
          <cell r="AC2229" t="e">
            <v>#N/A</v>
          </cell>
          <cell r="AD2229" t="e">
            <v>#N/A</v>
          </cell>
        </row>
        <row r="2230">
          <cell r="Z2230">
            <v>37950</v>
          </cell>
          <cell r="AA2230">
            <v>524.46</v>
          </cell>
          <cell r="AB2230">
            <v>5.2446000000000002</v>
          </cell>
          <cell r="AC2230">
            <v>247</v>
          </cell>
          <cell r="AD2230">
            <v>9.5109742010011562</v>
          </cell>
        </row>
        <row r="2231">
          <cell r="Z2231">
            <v>37951</v>
          </cell>
          <cell r="AA2231">
            <v>540.87</v>
          </cell>
          <cell r="AB2231">
            <v>5.4086999999999996</v>
          </cell>
          <cell r="AC2231">
            <v>249.9</v>
          </cell>
          <cell r="AD2231">
            <v>9.6226415094339632</v>
          </cell>
        </row>
        <row r="2232">
          <cell r="Z2232">
            <v>37953</v>
          </cell>
          <cell r="AA2232">
            <v>529.27</v>
          </cell>
          <cell r="AB2232">
            <v>5.2927</v>
          </cell>
          <cell r="AC2232">
            <v>250</v>
          </cell>
          <cell r="AD2232">
            <v>9.6264921062764728</v>
          </cell>
        </row>
        <row r="2233">
          <cell r="Z2233">
            <v>37956</v>
          </cell>
          <cell r="AA2233">
            <v>530.42999999999995</v>
          </cell>
          <cell r="AB2233">
            <v>5.3042999999999996</v>
          </cell>
          <cell r="AC2233">
            <v>259</v>
          </cell>
          <cell r="AD2233">
            <v>9.9730458221024261</v>
          </cell>
        </row>
        <row r="2234">
          <cell r="Z2234">
            <v>37957</v>
          </cell>
          <cell r="AA2234">
            <v>535.23</v>
          </cell>
          <cell r="AB2234">
            <v>5.3523000000000005</v>
          </cell>
          <cell r="AC2234">
            <v>260</v>
          </cell>
          <cell r="AD2234">
            <v>10.011551790527532</v>
          </cell>
        </row>
        <row r="2235">
          <cell r="Z2235">
            <v>37958</v>
          </cell>
          <cell r="AA2235">
            <v>548.49</v>
          </cell>
          <cell r="AB2235">
            <v>5.4848999999999997</v>
          </cell>
          <cell r="AC2235">
            <v>263.5</v>
          </cell>
          <cell r="AD2235">
            <v>10.146322680015404</v>
          </cell>
        </row>
        <row r="2236">
          <cell r="Z2236">
            <v>37959</v>
          </cell>
          <cell r="AA2236">
            <v>549.26</v>
          </cell>
          <cell r="AB2236">
            <v>5.4925999999999995</v>
          </cell>
          <cell r="AC2236" t="e">
            <v>#N/A</v>
          </cell>
          <cell r="AD2236" t="e">
            <v>#N/A</v>
          </cell>
        </row>
        <row r="2237">
          <cell r="Z2237">
            <v>37960</v>
          </cell>
          <cell r="AA2237">
            <v>534.41</v>
          </cell>
          <cell r="AB2237">
            <v>5.3441000000000001</v>
          </cell>
          <cell r="AC2237">
            <v>263</v>
          </cell>
          <cell r="AD2237">
            <v>10.127069695802851</v>
          </cell>
        </row>
        <row r="2238">
          <cell r="Z2238">
            <v>37963</v>
          </cell>
          <cell r="AA2238">
            <v>539.52</v>
          </cell>
          <cell r="AB2238">
            <v>5.3952</v>
          </cell>
          <cell r="AC2238">
            <v>266</v>
          </cell>
          <cell r="AD2238">
            <v>10.242587601078167</v>
          </cell>
        </row>
        <row r="2239">
          <cell r="Z2239">
            <v>37964</v>
          </cell>
          <cell r="AA2239">
            <v>544.65</v>
          </cell>
          <cell r="AB2239">
            <v>5.4464999999999995</v>
          </cell>
          <cell r="AC2239">
            <v>266</v>
          </cell>
          <cell r="AD2239">
            <v>10.242587601078167</v>
          </cell>
        </row>
        <row r="2240">
          <cell r="Z2240">
            <v>37965</v>
          </cell>
          <cell r="AA2240">
            <v>539.99</v>
          </cell>
          <cell r="AB2240">
            <v>5.3998999999999997</v>
          </cell>
          <cell r="AC2240">
            <v>265.5</v>
          </cell>
          <cell r="AD2240">
            <v>10.223334616865614</v>
          </cell>
        </row>
        <row r="2241">
          <cell r="Z2241">
            <v>37966</v>
          </cell>
          <cell r="AA2241">
            <v>541.01</v>
          </cell>
          <cell r="AB2241">
            <v>5.4100999999999999</v>
          </cell>
          <cell r="AC2241">
            <v>260.10000000000002</v>
          </cell>
          <cell r="AD2241">
            <v>10.015402387370044</v>
          </cell>
        </row>
        <row r="2242">
          <cell r="Z2242">
            <v>37967</v>
          </cell>
          <cell r="AA2242">
            <v>541.01</v>
          </cell>
          <cell r="AB2242">
            <v>5.4100999999999999</v>
          </cell>
          <cell r="AC2242" t="e">
            <v>#N/A</v>
          </cell>
          <cell r="AD2242" t="e">
            <v>#N/A</v>
          </cell>
        </row>
        <row r="2243">
          <cell r="Z2243">
            <v>37970</v>
          </cell>
          <cell r="AA2243">
            <v>551.35</v>
          </cell>
          <cell r="AB2243">
            <v>5.5135000000000005</v>
          </cell>
          <cell r="AC2243">
            <v>261</v>
          </cell>
          <cell r="AD2243">
            <v>10.050057758952638</v>
          </cell>
        </row>
        <row r="2244">
          <cell r="Z2244">
            <v>37971</v>
          </cell>
          <cell r="AA2244">
            <v>544.03</v>
          </cell>
          <cell r="AB2244">
            <v>5.4402999999999997</v>
          </cell>
          <cell r="AC2244">
            <v>258</v>
          </cell>
          <cell r="AD2244">
            <v>9.93453985367732</v>
          </cell>
        </row>
        <row r="2245">
          <cell r="Z2245">
            <v>37972</v>
          </cell>
          <cell r="AA2245">
            <v>539.11</v>
          </cell>
          <cell r="AB2245">
            <v>5.3910999999999998</v>
          </cell>
          <cell r="AC2245">
            <v>257.8</v>
          </cell>
          <cell r="AD2245">
            <v>9.9268386599922991</v>
          </cell>
        </row>
        <row r="2246">
          <cell r="Z2246">
            <v>37973</v>
          </cell>
          <cell r="AA2246">
            <v>551.70000000000005</v>
          </cell>
          <cell r="AB2246">
            <v>5.5170000000000003</v>
          </cell>
          <cell r="AC2246">
            <v>256</v>
          </cell>
          <cell r="AD2246">
            <v>9.8575279168271095</v>
          </cell>
        </row>
        <row r="2247">
          <cell r="Z2247">
            <v>37974</v>
          </cell>
          <cell r="AA2247">
            <v>569.59</v>
          </cell>
          <cell r="AB2247">
            <v>5.6959</v>
          </cell>
          <cell r="AC2247">
            <v>260</v>
          </cell>
          <cell r="AD2247">
            <v>10.011551790527532</v>
          </cell>
        </row>
        <row r="2248">
          <cell r="Z2248">
            <v>37977</v>
          </cell>
          <cell r="AA2248">
            <v>574.48</v>
          </cell>
          <cell r="AB2248">
            <v>5.7448000000000006</v>
          </cell>
          <cell r="AC2248">
            <v>263.5</v>
          </cell>
          <cell r="AD2248">
            <v>10.146322680015404</v>
          </cell>
        </row>
        <row r="2249">
          <cell r="Z2249">
            <v>37978</v>
          </cell>
          <cell r="AA2249">
            <v>568.22</v>
          </cell>
          <cell r="AB2249">
            <v>5.6821999999999999</v>
          </cell>
          <cell r="AC2249" t="e">
            <v>#N/A</v>
          </cell>
          <cell r="AD2249" t="e">
            <v>#N/A</v>
          </cell>
        </row>
        <row r="2250">
          <cell r="Z2250">
            <v>37979</v>
          </cell>
          <cell r="AA2250">
            <v>568.91999999999996</v>
          </cell>
          <cell r="AB2250">
            <v>5.6891999999999996</v>
          </cell>
          <cell r="AC2250">
            <v>261.2</v>
          </cell>
          <cell r="AD2250">
            <v>10.057758952637659</v>
          </cell>
        </row>
        <row r="2251">
          <cell r="Z2251">
            <v>37981</v>
          </cell>
          <cell r="AA2251">
            <v>567.4</v>
          </cell>
          <cell r="AB2251">
            <v>5.6739999999999995</v>
          </cell>
          <cell r="AC2251" t="e">
            <v>#N/A</v>
          </cell>
          <cell r="AD2251" t="e">
            <v>#N/A</v>
          </cell>
        </row>
        <row r="2252">
          <cell r="Z2252">
            <v>37984</v>
          </cell>
          <cell r="AA2252">
            <v>569.82000000000005</v>
          </cell>
          <cell r="AB2252">
            <v>5.6982000000000008</v>
          </cell>
          <cell r="AC2252">
            <v>262.39999999999998</v>
          </cell>
          <cell r="AD2252">
            <v>10.103966114747786</v>
          </cell>
        </row>
        <row r="2253">
          <cell r="Z2253">
            <v>37985</v>
          </cell>
          <cell r="AA2253">
            <v>566.82000000000005</v>
          </cell>
          <cell r="AB2253">
            <v>5.6682000000000006</v>
          </cell>
          <cell r="AC2253" t="e">
            <v>#N/A</v>
          </cell>
          <cell r="AD2253" t="e">
            <v>#N/A</v>
          </cell>
        </row>
        <row r="2254">
          <cell r="Z2254">
            <v>37986</v>
          </cell>
          <cell r="AA2254">
            <v>567.25</v>
          </cell>
          <cell r="AB2254">
            <v>5.6725000000000003</v>
          </cell>
          <cell r="AC2254">
            <v>260.5</v>
          </cell>
          <cell r="AD2254">
            <v>10.030804774740085</v>
          </cell>
        </row>
        <row r="2255">
          <cell r="Z2255">
            <v>37988</v>
          </cell>
          <cell r="AA2255">
            <v>567.25</v>
          </cell>
          <cell r="AB2255">
            <v>5.6725000000000003</v>
          </cell>
          <cell r="AC2255" t="e">
            <v>#N/A</v>
          </cell>
          <cell r="AD2255" t="e">
            <v>#N/A</v>
          </cell>
        </row>
        <row r="2256">
          <cell r="Z2256">
            <v>37991</v>
          </cell>
          <cell r="AA2256">
            <v>586.08000000000004</v>
          </cell>
          <cell r="AB2256">
            <v>5.8608000000000002</v>
          </cell>
          <cell r="AC2256">
            <v>270</v>
          </cell>
          <cell r="AD2256">
            <v>10.396611474778592</v>
          </cell>
        </row>
        <row r="2257">
          <cell r="Z2257">
            <v>37992</v>
          </cell>
          <cell r="AA2257">
            <v>592.63</v>
          </cell>
          <cell r="AB2257">
            <v>5.9263000000000003</v>
          </cell>
          <cell r="AC2257">
            <v>282</v>
          </cell>
          <cell r="AD2257">
            <v>10.858683095879861</v>
          </cell>
        </row>
        <row r="2258">
          <cell r="Z2258">
            <v>37993</v>
          </cell>
          <cell r="AA2258">
            <v>592.63</v>
          </cell>
          <cell r="AB2258">
            <v>5.9263000000000003</v>
          </cell>
          <cell r="AC2258" t="e">
            <v>#N/A</v>
          </cell>
          <cell r="AD2258" t="e">
            <v>#N/A</v>
          </cell>
        </row>
        <row r="2259">
          <cell r="Z2259">
            <v>37994</v>
          </cell>
          <cell r="AA2259">
            <v>588.01</v>
          </cell>
          <cell r="AB2259">
            <v>5.8800999999999997</v>
          </cell>
          <cell r="AC2259">
            <v>284</v>
          </cell>
          <cell r="AD2259">
            <v>10.935695032730074</v>
          </cell>
        </row>
        <row r="2260">
          <cell r="Z2260">
            <v>37995</v>
          </cell>
          <cell r="AA2260">
            <v>597.33000000000004</v>
          </cell>
          <cell r="AB2260">
            <v>5.9733000000000001</v>
          </cell>
          <cell r="AC2260">
            <v>300</v>
          </cell>
          <cell r="AD2260">
            <v>11.551790527531768</v>
          </cell>
        </row>
        <row r="2261">
          <cell r="Z2261">
            <v>37998</v>
          </cell>
          <cell r="AA2261">
            <v>595.32000000000005</v>
          </cell>
          <cell r="AB2261">
            <v>5.9532000000000007</v>
          </cell>
          <cell r="AC2261">
            <v>300</v>
          </cell>
          <cell r="AD2261">
            <v>11.551790527531768</v>
          </cell>
        </row>
        <row r="2262">
          <cell r="Z2262">
            <v>37999</v>
          </cell>
          <cell r="AA2262">
            <v>591.69000000000005</v>
          </cell>
          <cell r="AB2262">
            <v>5.9169000000000009</v>
          </cell>
          <cell r="AC2262">
            <v>297.7</v>
          </cell>
          <cell r="AD2262">
            <v>11.463226800154024</v>
          </cell>
        </row>
        <row r="2263">
          <cell r="Z2263">
            <v>38000</v>
          </cell>
          <cell r="AA2263">
            <v>595.16</v>
          </cell>
          <cell r="AB2263">
            <v>5.9516</v>
          </cell>
          <cell r="AC2263">
            <v>297.5</v>
          </cell>
          <cell r="AD2263">
            <v>11.455525606469003</v>
          </cell>
        </row>
        <row r="2264">
          <cell r="Z2264">
            <v>38001</v>
          </cell>
          <cell r="AA2264">
            <v>589.6</v>
          </cell>
          <cell r="AB2264">
            <v>5.8959999999999999</v>
          </cell>
          <cell r="AC2264">
            <v>292</v>
          </cell>
          <cell r="AD2264">
            <v>11.243742780130921</v>
          </cell>
        </row>
        <row r="2265">
          <cell r="Z2265">
            <v>38002</v>
          </cell>
          <cell r="AA2265">
            <v>593.35</v>
          </cell>
          <cell r="AB2265">
            <v>5.9335000000000004</v>
          </cell>
          <cell r="AC2265">
            <v>295</v>
          </cell>
          <cell r="AD2265">
            <v>11.359260685406239</v>
          </cell>
        </row>
        <row r="2266">
          <cell r="Z2266">
            <v>38006</v>
          </cell>
          <cell r="AA2266">
            <v>603.74</v>
          </cell>
          <cell r="AB2266">
            <v>6.0373999999999999</v>
          </cell>
          <cell r="AC2266">
            <v>299</v>
          </cell>
          <cell r="AD2266">
            <v>11.513284559106662</v>
          </cell>
        </row>
        <row r="2267">
          <cell r="Z2267">
            <v>38007</v>
          </cell>
          <cell r="AA2267">
            <v>604.62</v>
          </cell>
          <cell r="AB2267">
            <v>6.0461999999999998</v>
          </cell>
          <cell r="AC2267">
            <v>299.7</v>
          </cell>
          <cell r="AD2267">
            <v>11.540238737004236</v>
          </cell>
        </row>
        <row r="2268">
          <cell r="Z2268">
            <v>38008</v>
          </cell>
          <cell r="AA2268">
            <v>613.1</v>
          </cell>
          <cell r="AB2268">
            <v>6.1310000000000002</v>
          </cell>
          <cell r="AC2268">
            <v>297</v>
          </cell>
          <cell r="AD2268">
            <v>11.43627262225645</v>
          </cell>
        </row>
        <row r="2269">
          <cell r="Z2269">
            <v>38009</v>
          </cell>
          <cell r="AA2269">
            <v>624.87</v>
          </cell>
          <cell r="AB2269">
            <v>6.2487000000000004</v>
          </cell>
          <cell r="AC2269">
            <v>302</v>
          </cell>
          <cell r="AD2269">
            <v>11.62880246438198</v>
          </cell>
        </row>
        <row r="2270">
          <cell r="Z2270">
            <v>38012</v>
          </cell>
          <cell r="AA2270">
            <v>619.30999999999995</v>
          </cell>
          <cell r="AB2270">
            <v>6.1930999999999994</v>
          </cell>
          <cell r="AC2270">
            <v>303.5</v>
          </cell>
          <cell r="AD2270">
            <v>11.686561417019638</v>
          </cell>
        </row>
        <row r="2271">
          <cell r="Z2271">
            <v>38013</v>
          </cell>
          <cell r="AA2271">
            <v>618.75</v>
          </cell>
          <cell r="AB2271">
            <v>6.1875</v>
          </cell>
          <cell r="AC2271">
            <v>302.5</v>
          </cell>
          <cell r="AD2271">
            <v>11.648055448594533</v>
          </cell>
        </row>
        <row r="2272">
          <cell r="Z2272">
            <v>38014</v>
          </cell>
          <cell r="AA2272">
            <v>611.51</v>
          </cell>
          <cell r="AB2272">
            <v>6.1151</v>
          </cell>
          <cell r="AC2272">
            <v>300.2</v>
          </cell>
          <cell r="AD2272">
            <v>11.559491721216789</v>
          </cell>
        </row>
        <row r="2273">
          <cell r="Z2273">
            <v>38015</v>
          </cell>
          <cell r="AA2273">
            <v>620.4</v>
          </cell>
          <cell r="AB2273">
            <v>6.2039999999999997</v>
          </cell>
          <cell r="AC2273">
            <v>298</v>
          </cell>
          <cell r="AD2273">
            <v>11.474778590681556</v>
          </cell>
        </row>
        <row r="2274">
          <cell r="Z2274">
            <v>38016</v>
          </cell>
          <cell r="AA2274">
            <v>611.1</v>
          </cell>
          <cell r="AB2274">
            <v>6.1110000000000007</v>
          </cell>
          <cell r="AC2274">
            <v>294.5</v>
          </cell>
          <cell r="AD2274">
            <v>11.340007701193686</v>
          </cell>
        </row>
        <row r="2275">
          <cell r="Z2275">
            <v>38019</v>
          </cell>
          <cell r="AA2275">
            <v>607.87</v>
          </cell>
          <cell r="AB2275">
            <v>6.0787000000000004</v>
          </cell>
          <cell r="AC2275">
            <v>291</v>
          </cell>
          <cell r="AD2275">
            <v>11.205236811705815</v>
          </cell>
        </row>
        <row r="2276">
          <cell r="Z2276">
            <v>38020</v>
          </cell>
          <cell r="AA2276">
            <v>615.72</v>
          </cell>
          <cell r="AB2276">
            <v>6.1572000000000005</v>
          </cell>
          <cell r="AC2276" t="e">
            <v>#N/A</v>
          </cell>
          <cell r="AD2276" t="e">
            <v>#N/A</v>
          </cell>
        </row>
        <row r="2277">
          <cell r="Z2277">
            <v>38021</v>
          </cell>
          <cell r="AA2277">
            <v>623.64</v>
          </cell>
          <cell r="AB2277">
            <v>6.2363999999999997</v>
          </cell>
          <cell r="AC2277">
            <v>300</v>
          </cell>
          <cell r="AD2277">
            <v>11.551790527531768</v>
          </cell>
        </row>
        <row r="2278">
          <cell r="Z2278">
            <v>38022</v>
          </cell>
          <cell r="AA2278">
            <v>626.29999999999995</v>
          </cell>
          <cell r="AB2278">
            <v>6.2629999999999999</v>
          </cell>
          <cell r="AC2278">
            <v>301</v>
          </cell>
          <cell r="AD2278">
            <v>11.590296495956874</v>
          </cell>
        </row>
        <row r="2279">
          <cell r="Z2279">
            <v>38023</v>
          </cell>
          <cell r="AA2279">
            <v>616.42999999999995</v>
          </cell>
          <cell r="AB2279">
            <v>6.1642999999999999</v>
          </cell>
          <cell r="AC2279">
            <v>300</v>
          </cell>
          <cell r="AD2279">
            <v>11.551790527531768</v>
          </cell>
        </row>
        <row r="2280">
          <cell r="Z2280">
            <v>38026</v>
          </cell>
          <cell r="AA2280">
            <v>623.62</v>
          </cell>
          <cell r="AB2280">
            <v>6.2362000000000002</v>
          </cell>
          <cell r="AC2280">
            <v>307</v>
          </cell>
          <cell r="AD2280">
            <v>11.821332306507509</v>
          </cell>
        </row>
        <row r="2281">
          <cell r="Z2281">
            <v>38027</v>
          </cell>
          <cell r="AA2281">
            <v>620.23</v>
          </cell>
          <cell r="AB2281">
            <v>6.2023000000000001</v>
          </cell>
          <cell r="AC2281">
            <v>308</v>
          </cell>
          <cell r="AD2281">
            <v>11.859838274932615</v>
          </cell>
        </row>
        <row r="2282">
          <cell r="Z2282">
            <v>38028</v>
          </cell>
          <cell r="AA2282">
            <v>626.66999999999996</v>
          </cell>
          <cell r="AB2282">
            <v>6.2666999999999993</v>
          </cell>
          <cell r="AC2282">
            <v>312</v>
          </cell>
          <cell r="AD2282">
            <v>12.013862148633038</v>
          </cell>
        </row>
        <row r="2283">
          <cell r="Z2283">
            <v>38029</v>
          </cell>
          <cell r="AA2283">
            <v>640.52</v>
          </cell>
          <cell r="AB2283">
            <v>6.4051999999999998</v>
          </cell>
          <cell r="AC2283">
            <v>313</v>
          </cell>
          <cell r="AD2283">
            <v>12.052368117058144</v>
          </cell>
        </row>
        <row r="2284">
          <cell r="Z2284">
            <v>38030</v>
          </cell>
          <cell r="AA2284">
            <v>644.71</v>
          </cell>
          <cell r="AB2284">
            <v>6.4471000000000007</v>
          </cell>
          <cell r="AC2284">
            <v>315</v>
          </cell>
          <cell r="AD2284">
            <v>12.129380053908356</v>
          </cell>
        </row>
        <row r="2285">
          <cell r="Z2285">
            <v>38034</v>
          </cell>
          <cell r="AA2285">
            <v>654.02</v>
          </cell>
          <cell r="AB2285">
            <v>6.5401999999999996</v>
          </cell>
          <cell r="AC2285">
            <v>322</v>
          </cell>
          <cell r="AD2285">
            <v>12.398921832884097</v>
          </cell>
        </row>
        <row r="2286">
          <cell r="Z2286">
            <v>38035</v>
          </cell>
          <cell r="AA2286">
            <v>655.21</v>
          </cell>
          <cell r="AB2286">
            <v>6.5521000000000003</v>
          </cell>
          <cell r="AC2286">
            <v>320</v>
          </cell>
          <cell r="AD2286">
            <v>12.321909896033885</v>
          </cell>
        </row>
        <row r="2287">
          <cell r="Z2287">
            <v>38036</v>
          </cell>
          <cell r="AA2287">
            <v>650.4</v>
          </cell>
          <cell r="AB2287">
            <v>6.5039999999999996</v>
          </cell>
          <cell r="AC2287">
            <v>322.5</v>
          </cell>
          <cell r="AD2287">
            <v>12.41817481709665</v>
          </cell>
        </row>
        <row r="2288">
          <cell r="Z2288">
            <v>38037</v>
          </cell>
          <cell r="AA2288">
            <v>656.9</v>
          </cell>
          <cell r="AB2288">
            <v>6.569</v>
          </cell>
          <cell r="AC2288">
            <v>330</v>
          </cell>
          <cell r="AD2288">
            <v>12.706969580284944</v>
          </cell>
        </row>
        <row r="2289">
          <cell r="Z2289">
            <v>38040</v>
          </cell>
          <cell r="AA2289">
            <v>656.9</v>
          </cell>
          <cell r="AB2289">
            <v>6.569</v>
          </cell>
          <cell r="AC2289" t="e">
            <v>#N/A</v>
          </cell>
          <cell r="AD2289" t="e">
            <v>#N/A</v>
          </cell>
        </row>
        <row r="2290">
          <cell r="Z2290">
            <v>38041</v>
          </cell>
          <cell r="AA2290">
            <v>647.61</v>
          </cell>
          <cell r="AB2290">
            <v>6.4760999999999997</v>
          </cell>
          <cell r="AC2290">
            <v>332</v>
          </cell>
          <cell r="AD2290">
            <v>12.783981517135157</v>
          </cell>
        </row>
        <row r="2291">
          <cell r="Z2291">
            <v>38042</v>
          </cell>
          <cell r="AA2291">
            <v>656.97</v>
          </cell>
          <cell r="AB2291">
            <v>6.5697000000000001</v>
          </cell>
          <cell r="AC2291">
            <v>345.5</v>
          </cell>
          <cell r="AD2291">
            <v>13.303812090874086</v>
          </cell>
        </row>
        <row r="2292">
          <cell r="Z2292">
            <v>38043</v>
          </cell>
          <cell r="AA2292">
            <v>664.29</v>
          </cell>
          <cell r="AB2292">
            <v>6.6429</v>
          </cell>
          <cell r="AC2292">
            <v>347</v>
          </cell>
          <cell r="AD2292">
            <v>13.361571043511745</v>
          </cell>
        </row>
        <row r="2293">
          <cell r="Z2293">
            <v>38044</v>
          </cell>
          <cell r="AA2293">
            <v>670.14</v>
          </cell>
          <cell r="AB2293">
            <v>6.7013999999999996</v>
          </cell>
          <cell r="AC2293">
            <v>345</v>
          </cell>
          <cell r="AD2293">
            <v>13.284559106661533</v>
          </cell>
        </row>
        <row r="2294">
          <cell r="Z2294">
            <v>38047</v>
          </cell>
          <cell r="AA2294">
            <v>688.72</v>
          </cell>
          <cell r="AB2294">
            <v>6.8872</v>
          </cell>
          <cell r="AC2294">
            <v>356</v>
          </cell>
          <cell r="AD2294">
            <v>13.708124759337698</v>
          </cell>
        </row>
        <row r="2295">
          <cell r="Z2295">
            <v>38048</v>
          </cell>
          <cell r="AA2295">
            <v>686.21</v>
          </cell>
          <cell r="AB2295">
            <v>6.8621000000000008</v>
          </cell>
          <cell r="AC2295">
            <v>353.5</v>
          </cell>
          <cell r="AD2295">
            <v>13.611859838274933</v>
          </cell>
        </row>
        <row r="2296">
          <cell r="Z2296">
            <v>38049</v>
          </cell>
          <cell r="AA2296">
            <v>667.27</v>
          </cell>
          <cell r="AB2296">
            <v>6.6726999999999999</v>
          </cell>
          <cell r="AC2296">
            <v>346</v>
          </cell>
          <cell r="AD2296">
            <v>13.323065075086639</v>
          </cell>
        </row>
        <row r="2297">
          <cell r="Z2297">
            <v>38050</v>
          </cell>
          <cell r="AA2297">
            <v>669.26</v>
          </cell>
          <cell r="AB2297">
            <v>6.6925999999999997</v>
          </cell>
          <cell r="AC2297">
            <v>345</v>
          </cell>
          <cell r="AD2297">
            <v>13.284559106661533</v>
          </cell>
        </row>
        <row r="2298">
          <cell r="Z2298">
            <v>38051</v>
          </cell>
          <cell r="AA2298">
            <v>673.25</v>
          </cell>
          <cell r="AB2298">
            <v>6.7324999999999999</v>
          </cell>
          <cell r="AC2298">
            <v>350.5</v>
          </cell>
          <cell r="AD2298">
            <v>13.496341932999616</v>
          </cell>
        </row>
        <row r="2299">
          <cell r="Z2299">
            <v>38054</v>
          </cell>
          <cell r="AA2299">
            <v>673.25</v>
          </cell>
          <cell r="AB2299">
            <v>6.7324999999999999</v>
          </cell>
          <cell r="AC2299" t="e">
            <v>#N/A</v>
          </cell>
          <cell r="AD2299" t="e">
            <v>#N/A</v>
          </cell>
        </row>
        <row r="2300">
          <cell r="Z2300">
            <v>38055</v>
          </cell>
          <cell r="AA2300">
            <v>688.68</v>
          </cell>
          <cell r="AB2300">
            <v>6.8867999999999991</v>
          </cell>
          <cell r="AC2300">
            <v>358</v>
          </cell>
          <cell r="AD2300">
            <v>13.78513669618791</v>
          </cell>
        </row>
        <row r="2301">
          <cell r="Z2301">
            <v>38056</v>
          </cell>
          <cell r="AA2301">
            <v>680.86</v>
          </cell>
          <cell r="AB2301">
            <v>6.8086000000000002</v>
          </cell>
          <cell r="AC2301">
            <v>356</v>
          </cell>
          <cell r="AD2301">
            <v>13.708124759337698</v>
          </cell>
        </row>
        <row r="2302">
          <cell r="Z2302">
            <v>38057</v>
          </cell>
          <cell r="AA2302">
            <v>671.33</v>
          </cell>
          <cell r="AB2302">
            <v>6.7133000000000003</v>
          </cell>
          <cell r="AC2302">
            <v>352.7</v>
          </cell>
          <cell r="AD2302">
            <v>13.581055063534848</v>
          </cell>
        </row>
        <row r="2303">
          <cell r="Z2303">
            <v>38058</v>
          </cell>
          <cell r="AA2303">
            <v>669.55</v>
          </cell>
          <cell r="AB2303">
            <v>6.6954999999999991</v>
          </cell>
          <cell r="AC2303" t="e">
            <v>#N/A</v>
          </cell>
          <cell r="AD2303" t="e">
            <v>#N/A</v>
          </cell>
        </row>
        <row r="2304">
          <cell r="Z2304">
            <v>38061</v>
          </cell>
          <cell r="AA2304">
            <v>676.2</v>
          </cell>
          <cell r="AB2304">
            <v>6.7620000000000005</v>
          </cell>
          <cell r="AC2304">
            <v>363</v>
          </cell>
          <cell r="AD2304">
            <v>13.977666538313439</v>
          </cell>
        </row>
        <row r="2305">
          <cell r="Z2305">
            <v>38062</v>
          </cell>
          <cell r="AA2305">
            <v>680.57</v>
          </cell>
          <cell r="AB2305">
            <v>6.8057000000000007</v>
          </cell>
          <cell r="AC2305">
            <v>357.7</v>
          </cell>
          <cell r="AD2305">
            <v>13.773584905660378</v>
          </cell>
        </row>
        <row r="2306">
          <cell r="Z2306">
            <v>38063</v>
          </cell>
          <cell r="AA2306">
            <v>698.7</v>
          </cell>
          <cell r="AB2306">
            <v>6.9870000000000001</v>
          </cell>
          <cell r="AC2306">
            <v>361</v>
          </cell>
          <cell r="AD2306">
            <v>13.900654601463227</v>
          </cell>
        </row>
        <row r="2307">
          <cell r="Z2307">
            <v>38064</v>
          </cell>
          <cell r="AA2307">
            <v>708.59</v>
          </cell>
          <cell r="AB2307">
            <v>7.0859000000000005</v>
          </cell>
          <cell r="AC2307">
            <v>386</v>
          </cell>
          <cell r="AD2307">
            <v>14.863303812090875</v>
          </cell>
        </row>
        <row r="2308">
          <cell r="Z2308">
            <v>38065</v>
          </cell>
          <cell r="AA2308">
            <v>721.81</v>
          </cell>
          <cell r="AB2308">
            <v>7.2180999999999997</v>
          </cell>
          <cell r="AC2308">
            <v>405</v>
          </cell>
          <cell r="AD2308">
            <v>15.594917212167887</v>
          </cell>
        </row>
        <row r="2309">
          <cell r="Z2309">
            <v>38068</v>
          </cell>
          <cell r="AA2309">
            <v>712.88</v>
          </cell>
          <cell r="AB2309">
            <v>7.1288</v>
          </cell>
          <cell r="AC2309">
            <v>410</v>
          </cell>
          <cell r="AD2309">
            <v>15.787447054293416</v>
          </cell>
        </row>
        <row r="2310">
          <cell r="Z2310">
            <v>38069</v>
          </cell>
          <cell r="AA2310">
            <v>713.14</v>
          </cell>
          <cell r="AB2310">
            <v>7.1314000000000002</v>
          </cell>
          <cell r="AC2310">
            <v>410</v>
          </cell>
          <cell r="AD2310">
            <v>15.787447054293416</v>
          </cell>
        </row>
        <row r="2311">
          <cell r="Z2311">
            <v>38070</v>
          </cell>
          <cell r="AA2311">
            <v>705.16</v>
          </cell>
          <cell r="AB2311">
            <v>7.0515999999999996</v>
          </cell>
          <cell r="AC2311">
            <v>407</v>
          </cell>
          <cell r="AD2311">
            <v>15.671929149018098</v>
          </cell>
        </row>
        <row r="2312">
          <cell r="Z2312">
            <v>38071</v>
          </cell>
          <cell r="AA2312">
            <v>706.71</v>
          </cell>
          <cell r="AB2312">
            <v>7.0670999999999999</v>
          </cell>
          <cell r="AC2312">
            <v>410</v>
          </cell>
          <cell r="AD2312">
            <v>15.787447054293416</v>
          </cell>
        </row>
        <row r="2313">
          <cell r="Z2313">
            <v>38072</v>
          </cell>
          <cell r="AA2313">
            <v>716.55</v>
          </cell>
          <cell r="AB2313">
            <v>7.1654999999999998</v>
          </cell>
          <cell r="AC2313">
            <v>424</v>
          </cell>
          <cell r="AD2313">
            <v>16.326530612244898</v>
          </cell>
        </row>
        <row r="2314">
          <cell r="Z2314">
            <v>38075</v>
          </cell>
          <cell r="AA2314">
            <v>721.35</v>
          </cell>
          <cell r="AB2314">
            <v>7.2134999999999998</v>
          </cell>
          <cell r="AC2314">
            <v>425</v>
          </cell>
          <cell r="AD2314">
            <v>16.365036580670004</v>
          </cell>
        </row>
        <row r="2315">
          <cell r="Z2315">
            <v>38076</v>
          </cell>
          <cell r="AA2315">
            <v>736.28</v>
          </cell>
          <cell r="AB2315">
            <v>7.3628</v>
          </cell>
          <cell r="AC2315">
            <v>447</v>
          </cell>
          <cell r="AD2315">
            <v>17.212167886022335</v>
          </cell>
        </row>
        <row r="2316">
          <cell r="Z2316">
            <v>38077</v>
          </cell>
          <cell r="AA2316">
            <v>752.66</v>
          </cell>
          <cell r="AB2316">
            <v>7.5265999999999993</v>
          </cell>
          <cell r="AC2316">
            <v>446</v>
          </cell>
          <cell r="AD2316">
            <v>17.173661917597229</v>
          </cell>
        </row>
        <row r="2317">
          <cell r="Z2317">
            <v>38078</v>
          </cell>
          <cell r="AA2317">
            <v>748.95</v>
          </cell>
          <cell r="AB2317">
            <v>7.4895000000000005</v>
          </cell>
          <cell r="AC2317">
            <v>446.6</v>
          </cell>
          <cell r="AD2317">
            <v>17.196765498652294</v>
          </cell>
        </row>
        <row r="2318">
          <cell r="Z2318">
            <v>38079</v>
          </cell>
          <cell r="AA2318">
            <v>759.01</v>
          </cell>
          <cell r="AB2318">
            <v>7.5900999999999996</v>
          </cell>
          <cell r="AC2318" t="e">
            <v>#N/A</v>
          </cell>
          <cell r="AD2318" t="e">
            <v>#N/A</v>
          </cell>
        </row>
        <row r="2319">
          <cell r="Z2319">
            <v>38082</v>
          </cell>
          <cell r="AA2319">
            <v>764.34</v>
          </cell>
          <cell r="AB2319">
            <v>7.6434000000000006</v>
          </cell>
          <cell r="AC2319">
            <v>457</v>
          </cell>
          <cell r="AD2319">
            <v>17.597227570273393</v>
          </cell>
        </row>
        <row r="2320">
          <cell r="Z2320">
            <v>38083</v>
          </cell>
          <cell r="AA2320">
            <v>750.03</v>
          </cell>
          <cell r="AB2320">
            <v>7.5002999999999993</v>
          </cell>
          <cell r="AC2320">
            <v>431</v>
          </cell>
          <cell r="AD2320">
            <v>16.596072391220641</v>
          </cell>
        </row>
        <row r="2321">
          <cell r="Z2321">
            <v>38084</v>
          </cell>
          <cell r="AA2321">
            <v>762.33</v>
          </cell>
          <cell r="AB2321">
            <v>7.6233000000000004</v>
          </cell>
          <cell r="AC2321">
            <v>433.5</v>
          </cell>
          <cell r="AD2321">
            <v>16.692337312283403</v>
          </cell>
        </row>
        <row r="2322">
          <cell r="Z2322">
            <v>38085</v>
          </cell>
          <cell r="AA2322">
            <v>774.04</v>
          </cell>
          <cell r="AB2322">
            <v>7.7403999999999993</v>
          </cell>
          <cell r="AC2322">
            <v>440</v>
          </cell>
          <cell r="AD2322">
            <v>16.942626107046593</v>
          </cell>
        </row>
        <row r="2323">
          <cell r="Z2323">
            <v>38089</v>
          </cell>
          <cell r="AA2323">
            <v>781.55</v>
          </cell>
          <cell r="AB2323">
            <v>7.8154999999999992</v>
          </cell>
          <cell r="AC2323" t="e">
            <v>#N/A</v>
          </cell>
          <cell r="AD2323" t="e">
            <v>#N/A</v>
          </cell>
        </row>
        <row r="2324">
          <cell r="Z2324">
            <v>38090</v>
          </cell>
          <cell r="AA2324">
            <v>763.57</v>
          </cell>
          <cell r="AB2324">
            <v>7.6357000000000008</v>
          </cell>
          <cell r="AC2324">
            <v>421</v>
          </cell>
          <cell r="AD2324">
            <v>16.21101270696958</v>
          </cell>
        </row>
        <row r="2325">
          <cell r="Z2325">
            <v>38091</v>
          </cell>
          <cell r="AA2325">
            <v>739.25</v>
          </cell>
          <cell r="AB2325">
            <v>7.3925000000000001</v>
          </cell>
          <cell r="AC2325">
            <v>419</v>
          </cell>
          <cell r="AD2325">
            <v>16.134000770119368</v>
          </cell>
        </row>
        <row r="2326">
          <cell r="Z2326">
            <v>38092</v>
          </cell>
          <cell r="AA2326">
            <v>736.82</v>
          </cell>
          <cell r="AB2326">
            <v>7.3682000000000007</v>
          </cell>
          <cell r="AC2326">
            <v>425</v>
          </cell>
          <cell r="AD2326">
            <v>16.365036580670004</v>
          </cell>
        </row>
        <row r="2327">
          <cell r="Z2327">
            <v>38093</v>
          </cell>
          <cell r="AA2327">
            <v>731.3</v>
          </cell>
          <cell r="AB2327">
            <v>7.3129999999999997</v>
          </cell>
          <cell r="AC2327">
            <v>426</v>
          </cell>
          <cell r="AD2327">
            <v>16.403542549095111</v>
          </cell>
        </row>
        <row r="2328">
          <cell r="Z2328">
            <v>38096</v>
          </cell>
          <cell r="AA2328">
            <v>726.57</v>
          </cell>
          <cell r="AB2328">
            <v>7.2657000000000007</v>
          </cell>
          <cell r="AC2328">
            <v>415</v>
          </cell>
          <cell r="AD2328">
            <v>15.979976896418945</v>
          </cell>
        </row>
        <row r="2329">
          <cell r="Z2329">
            <v>38097</v>
          </cell>
          <cell r="AA2329">
            <v>716.84</v>
          </cell>
          <cell r="AB2329">
            <v>7.1684000000000001</v>
          </cell>
          <cell r="AC2329">
            <v>410</v>
          </cell>
          <cell r="AD2329">
            <v>15.787447054293416</v>
          </cell>
        </row>
        <row r="2330">
          <cell r="Z2330">
            <v>38098</v>
          </cell>
          <cell r="AA2330">
            <v>696.32</v>
          </cell>
          <cell r="AB2330">
            <v>6.9632000000000005</v>
          </cell>
          <cell r="AC2330">
            <v>402</v>
          </cell>
          <cell r="AD2330">
            <v>15.479399306892569</v>
          </cell>
        </row>
        <row r="2331">
          <cell r="Z2331">
            <v>38099</v>
          </cell>
          <cell r="AA2331">
            <v>680.09</v>
          </cell>
          <cell r="AB2331">
            <v>6.8009000000000004</v>
          </cell>
          <cell r="AC2331">
            <v>402.5</v>
          </cell>
          <cell r="AD2331">
            <v>15.498652291105122</v>
          </cell>
        </row>
        <row r="2332">
          <cell r="Z2332">
            <v>38100</v>
          </cell>
          <cell r="AA2332">
            <v>679.59</v>
          </cell>
          <cell r="AB2332">
            <v>6.7959000000000005</v>
          </cell>
          <cell r="AC2332">
            <v>404</v>
          </cell>
          <cell r="AD2332">
            <v>15.556411243742781</v>
          </cell>
        </row>
        <row r="2333">
          <cell r="Z2333">
            <v>38103</v>
          </cell>
          <cell r="AA2333">
            <v>686.29</v>
          </cell>
          <cell r="AB2333">
            <v>6.8628999999999998</v>
          </cell>
          <cell r="AC2333">
            <v>409.5</v>
          </cell>
          <cell r="AD2333">
            <v>15.768194070080863</v>
          </cell>
        </row>
        <row r="2334">
          <cell r="Z2334">
            <v>38104</v>
          </cell>
          <cell r="AA2334">
            <v>664.24</v>
          </cell>
          <cell r="AB2334">
            <v>6.6424000000000003</v>
          </cell>
          <cell r="AC2334">
            <v>409</v>
          </cell>
          <cell r="AD2334">
            <v>15.74894108586831</v>
          </cell>
        </row>
        <row r="2335">
          <cell r="Z2335">
            <v>38105</v>
          </cell>
          <cell r="AA2335">
            <v>670.53</v>
          </cell>
          <cell r="AB2335">
            <v>6.7052999999999994</v>
          </cell>
          <cell r="AC2335">
            <v>410.5</v>
          </cell>
          <cell r="AD2335">
            <v>15.806700038505969</v>
          </cell>
        </row>
        <row r="2336">
          <cell r="Z2336">
            <v>38106</v>
          </cell>
          <cell r="AA2336">
            <v>636.09</v>
          </cell>
          <cell r="AB2336">
            <v>6.3609</v>
          </cell>
          <cell r="AC2336">
            <v>400</v>
          </cell>
          <cell r="AD2336">
            <v>15.402387370042357</v>
          </cell>
        </row>
        <row r="2337">
          <cell r="Z2337">
            <v>38107</v>
          </cell>
          <cell r="AA2337">
            <v>631.11</v>
          </cell>
          <cell r="AB2337">
            <v>6.3110999999999997</v>
          </cell>
          <cell r="AC2337">
            <v>383</v>
          </cell>
          <cell r="AD2337">
            <v>14.747785906815556</v>
          </cell>
        </row>
        <row r="2338">
          <cell r="Z2338">
            <v>38110</v>
          </cell>
          <cell r="AA2338">
            <v>631.11</v>
          </cell>
          <cell r="AB2338">
            <v>6.3110999999999997</v>
          </cell>
          <cell r="AC2338" t="e">
            <v>#N/A</v>
          </cell>
          <cell r="AD2338" t="e">
            <v>#N/A</v>
          </cell>
        </row>
        <row r="2339">
          <cell r="Z2339">
            <v>38111</v>
          </cell>
          <cell r="AA2339">
            <v>631.11</v>
          </cell>
          <cell r="AB2339">
            <v>6.3110999999999997</v>
          </cell>
          <cell r="AC2339" t="e">
            <v>#N/A</v>
          </cell>
          <cell r="AD2339" t="e">
            <v>#N/A</v>
          </cell>
        </row>
        <row r="2340">
          <cell r="Z2340">
            <v>38112</v>
          </cell>
          <cell r="AA2340">
            <v>636.38</v>
          </cell>
          <cell r="AB2340">
            <v>6.3638000000000003</v>
          </cell>
          <cell r="AC2340">
            <v>386</v>
          </cell>
          <cell r="AD2340">
            <v>14.863303812090875</v>
          </cell>
        </row>
        <row r="2341">
          <cell r="Z2341">
            <v>38113</v>
          </cell>
          <cell r="AA2341">
            <v>633.04999999999995</v>
          </cell>
          <cell r="AB2341">
            <v>6.3304999999999998</v>
          </cell>
          <cell r="AC2341">
            <v>387.5</v>
          </cell>
          <cell r="AD2341">
            <v>14.921062764728534</v>
          </cell>
        </row>
        <row r="2342">
          <cell r="Z2342">
            <v>38114</v>
          </cell>
          <cell r="AA2342">
            <v>601.13</v>
          </cell>
          <cell r="AB2342">
            <v>6.0113000000000003</v>
          </cell>
          <cell r="AC2342">
            <v>363</v>
          </cell>
          <cell r="AD2342">
            <v>13.977666538313439</v>
          </cell>
        </row>
        <row r="2343">
          <cell r="Z2343">
            <v>38117</v>
          </cell>
          <cell r="AA2343">
            <v>601.13</v>
          </cell>
          <cell r="AB2343">
            <v>6.0113000000000003</v>
          </cell>
          <cell r="AC2343" t="e">
            <v>#N/A</v>
          </cell>
          <cell r="AD2343" t="e">
            <v>#N/A</v>
          </cell>
        </row>
        <row r="2344">
          <cell r="Z2344">
            <v>38118</v>
          </cell>
          <cell r="AA2344">
            <v>576.63</v>
          </cell>
          <cell r="AB2344">
            <v>5.7663000000000002</v>
          </cell>
          <cell r="AC2344">
            <v>345</v>
          </cell>
          <cell r="AD2344">
            <v>13.284559106661533</v>
          </cell>
        </row>
        <row r="2345">
          <cell r="Z2345">
            <v>38119</v>
          </cell>
          <cell r="AA2345">
            <v>589.57000000000005</v>
          </cell>
          <cell r="AB2345">
            <v>5.8957000000000006</v>
          </cell>
          <cell r="AC2345">
            <v>376</v>
          </cell>
          <cell r="AD2345">
            <v>14.478244127839815</v>
          </cell>
        </row>
        <row r="2346">
          <cell r="Z2346">
            <v>38120</v>
          </cell>
          <cell r="AA2346">
            <v>595.67999999999995</v>
          </cell>
          <cell r="AB2346">
            <v>5.9567999999999994</v>
          </cell>
          <cell r="AC2346">
            <v>380</v>
          </cell>
          <cell r="AD2346">
            <v>14.63226800154024</v>
          </cell>
        </row>
        <row r="2347">
          <cell r="Z2347">
            <v>38121</v>
          </cell>
          <cell r="AA2347">
            <v>596.87</v>
          </cell>
          <cell r="AB2347">
            <v>5.9687000000000001</v>
          </cell>
          <cell r="AC2347">
            <v>379</v>
          </cell>
          <cell r="AD2347">
            <v>14.593762033115134</v>
          </cell>
        </row>
        <row r="2348">
          <cell r="Z2348">
            <v>38124</v>
          </cell>
          <cell r="AA2348">
            <v>616.24</v>
          </cell>
          <cell r="AB2348">
            <v>6.1623999999999999</v>
          </cell>
          <cell r="AC2348">
            <v>392</v>
          </cell>
          <cell r="AD2348">
            <v>15.09433962264151</v>
          </cell>
        </row>
        <row r="2349">
          <cell r="Z2349">
            <v>38125</v>
          </cell>
          <cell r="AA2349">
            <v>619.79999999999995</v>
          </cell>
          <cell r="AB2349">
            <v>6.1979999999999995</v>
          </cell>
          <cell r="AC2349">
            <v>410</v>
          </cell>
          <cell r="AD2349">
            <v>15.787447054293416</v>
          </cell>
        </row>
        <row r="2350">
          <cell r="Z2350">
            <v>38126</v>
          </cell>
          <cell r="AA2350">
            <v>635.21</v>
          </cell>
          <cell r="AB2350">
            <v>6.3521000000000001</v>
          </cell>
          <cell r="AC2350">
            <v>413</v>
          </cell>
          <cell r="AD2350">
            <v>15.902964959568735</v>
          </cell>
        </row>
        <row r="2351">
          <cell r="Z2351">
            <v>38127</v>
          </cell>
          <cell r="AA2351">
            <v>630.97</v>
          </cell>
          <cell r="AB2351">
            <v>6.3097000000000003</v>
          </cell>
          <cell r="AC2351">
            <v>428</v>
          </cell>
          <cell r="AD2351">
            <v>16.480554485945323</v>
          </cell>
        </row>
        <row r="2352">
          <cell r="Z2352">
            <v>38128</v>
          </cell>
          <cell r="AA2352">
            <v>627.12</v>
          </cell>
          <cell r="AB2352">
            <v>6.2712000000000003</v>
          </cell>
          <cell r="AC2352">
            <v>427</v>
          </cell>
          <cell r="AD2352">
            <v>16.442048517520217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"/>
      <sheetName val="PandL"/>
      <sheetName val="BalSh"/>
      <sheetName val="CF"/>
      <sheetName val="HY"/>
      <sheetName val="TAX"/>
      <sheetName val="EVA"/>
      <sheetName val="DCF"/>
      <sheetName val="ROIC"/>
      <sheetName val="CurExch"/>
      <sheetName val="MAN"/>
      <sheetName val="ALU"/>
      <sheetName val="STL"/>
      <sheetName val="SALES"/>
      <sheetName val="Boël"/>
      <sheetName val="ACQ niet in Euro"/>
      <sheetName val="FLOW"/>
      <sheetName val="PR.MIX"/>
      <sheetName val="Tabellen"/>
      <sheetName val="Tele"/>
      <sheetName val="Flash"/>
      <sheetName val="Vragen"/>
      <sheetName val="Garbage"/>
      <sheetName val="Layout Sector Report"/>
    </sheetNames>
    <sheetDataSet>
      <sheetData sheetId="0" refreshError="1"/>
      <sheetData sheetId="1" refreshError="1">
        <row r="53">
          <cell r="J53">
            <v>29.940100782809882</v>
          </cell>
          <cell r="K53">
            <v>33.053939307839549</v>
          </cell>
          <cell r="L53">
            <v>25.876733436055471</v>
          </cell>
          <cell r="M53">
            <v>29.100064801814451</v>
          </cell>
          <cell r="N53">
            <v>28.930009536929109</v>
          </cell>
          <cell r="O53">
            <v>22.77407174282056</v>
          </cell>
          <cell r="P53">
            <v>21.535783876829534</v>
          </cell>
          <cell r="Q53">
            <v>28.50342536317341</v>
          </cell>
        </row>
        <row r="57">
          <cell r="J57">
            <v>11.599530947928887</v>
          </cell>
          <cell r="K57">
            <v>16.22344898001079</v>
          </cell>
          <cell r="L57">
            <v>9.6147919876733425</v>
          </cell>
          <cell r="M57">
            <v>13.975900132924927</v>
          </cell>
          <cell r="N57">
            <v>13.37358068127299</v>
          </cell>
          <cell r="O57">
            <v>6.2358777159760788</v>
          </cell>
          <cell r="P57">
            <v>3.9893301823807552</v>
          </cell>
          <cell r="Q57">
            <v>9.9389774457345741</v>
          </cell>
        </row>
        <row r="61">
          <cell r="J61">
            <v>2</v>
          </cell>
          <cell r="K61">
            <v>3</v>
          </cell>
          <cell r="L61">
            <v>3</v>
          </cell>
          <cell r="M61">
            <v>3.3</v>
          </cell>
          <cell r="N61">
            <v>3.3</v>
          </cell>
          <cell r="O61">
            <v>1.9</v>
          </cell>
          <cell r="P61">
            <v>1.1000000000000001</v>
          </cell>
          <cell r="Q61">
            <v>2.5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WACC"/>
      <sheetName val="Tariffs Growth"/>
      <sheetName val="Costs Growth"/>
      <sheetName val="Volume"/>
      <sheetName val="Assumptions"/>
      <sheetName val="P&amp;L"/>
      <sheetName val="BS"/>
      <sheetName val="CF"/>
      <sheetName val="FA"/>
      <sheetName val="NCSP"/>
      <sheetName val="NCSP_budget"/>
      <sheetName val="IPP"/>
      <sheetName val="NSRZ"/>
      <sheetName val="NLE"/>
      <sheetName val="Fleet"/>
      <sheetName val="===&gt;"/>
      <sheetName val="NZT_Grain"/>
      <sheetName val="NLE_Container"/>
      <sheetName val="NLE_Timber"/>
      <sheetName val="IPP_Bunkerage"/>
      <sheetName val="NCSP_Bunkerage"/>
      <sheetName val="NSRZ_Alumina"/>
      <sheetName val="BSC_"/>
      <sheetName val="NCSP_Fertilisers"/>
      <sheetName val="IPP_Development"/>
      <sheetName val="NCSP_Development"/>
      <sheetName val="IPP_Fuel Oil"/>
      <sheetName val="NCSP_Container"/>
      <sheetName val="====&gt;"/>
      <sheetName val="Total budget &amp; project"/>
      <sheetName val="Total_budget"/>
      <sheetName val="IPP_budget"/>
      <sheetName val="Fleet_budget"/>
      <sheetName val="NSRZ_budget"/>
      <sheetName val="NLE_budget"/>
      <sheetName val="Total_Projects"/>
      <sheetName val="Grain_project"/>
      <sheetName val="Container_project"/>
      <sheetName val="Timber_project"/>
      <sheetName val="BunkNMTP_project"/>
      <sheetName val="BunkIPP_project"/>
      <sheetName val="Alumina_project"/>
      <sheetName val="BSC"/>
      <sheetName val="Fertilizer_project"/>
      <sheetName val="OwnIPP_IPP_project"/>
      <sheetName val="OwnIPP_NMTP_project"/>
      <sheetName val="BlackOil_project"/>
      <sheetName val="Container_NMTP_project"/>
      <sheetName val="НМТП"/>
      <sheetName val="ИПП"/>
      <sheetName val="НЛЭ"/>
      <sheetName val="Флот"/>
      <sheetName val="НСРЗ"/>
      <sheetName val="НЗТ"/>
      <sheetName val="БС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0">
          <cell r="A10" t="str">
            <v>Индекс цен производителей</v>
          </cell>
          <cell r="B10" t="str">
            <v>PPI</v>
          </cell>
          <cell r="E10">
            <v>0.12266666666666666</v>
          </cell>
          <cell r="F10">
            <v>0.11666666666666667</v>
          </cell>
          <cell r="G10">
            <v>9.9000000000000005E-2</v>
          </cell>
          <cell r="H10">
            <v>7.9000000000000015E-2</v>
          </cell>
          <cell r="I10">
            <v>7.1000000000000008E-2</v>
          </cell>
          <cell r="J10">
            <v>7.1000000000000008E-2</v>
          </cell>
          <cell r="K10">
            <v>7.1000000000000008E-2</v>
          </cell>
          <cell r="L10">
            <v>7.1000000000000008E-2</v>
          </cell>
          <cell r="M10">
            <v>7.1000000000000008E-2</v>
          </cell>
          <cell r="N10">
            <v>7.1000000000000008E-2</v>
          </cell>
          <cell r="O10">
            <v>7.1000000000000008E-2</v>
          </cell>
        </row>
        <row r="15">
          <cell r="A15" t="str">
            <v>Инфляция</v>
          </cell>
          <cell r="B15" t="str">
            <v>CPI</v>
          </cell>
          <cell r="E15">
            <v>9.2499999999999985E-2</v>
          </cell>
          <cell r="F15">
            <v>8.3333333333333315E-2</v>
          </cell>
          <cell r="G15">
            <v>7.7666666666666676E-2</v>
          </cell>
          <cell r="H15">
            <v>6.6750000000000004E-2</v>
          </cell>
          <cell r="I15">
            <v>6.0999999999999999E-2</v>
          </cell>
          <cell r="J15">
            <v>5.7000000000000002E-2</v>
          </cell>
          <cell r="K15">
            <v>5.3499999999999999E-2</v>
          </cell>
          <cell r="L15">
            <v>6.0999999999999999E-2</v>
          </cell>
          <cell r="M15">
            <v>5.7999999999999996E-2</v>
          </cell>
          <cell r="N15">
            <v>5.5999999999999994E-2</v>
          </cell>
          <cell r="O15">
            <v>5.2999999999999999E-2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th America"/>
      <sheetName val="Asia"/>
      <sheetName val="Europe"/>
      <sheetName val="Economics"/>
      <sheetName val="Page 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 t="str">
            <v>Notes</v>
          </cell>
        </row>
        <row r="5">
          <cell r="B5" t="str">
            <v>Algeria</v>
          </cell>
        </row>
        <row r="6">
          <cell r="B6" t="str">
            <v>Enterprise Nationale de Siderurgie</v>
          </cell>
          <cell r="C6" t="str">
            <v xml:space="preserve"> Annaba</v>
          </cell>
          <cell r="D6" t="str">
            <v>HDG</v>
          </cell>
          <cell r="E6">
            <v>250</v>
          </cell>
          <cell r="F6">
            <v>250</v>
          </cell>
          <cell r="G6">
            <v>250</v>
          </cell>
          <cell r="H6">
            <v>250</v>
          </cell>
          <cell r="I6">
            <v>250</v>
          </cell>
          <cell r="J6">
            <v>250</v>
          </cell>
          <cell r="K6">
            <v>250</v>
          </cell>
          <cell r="L6">
            <v>250</v>
          </cell>
          <cell r="M6" t="str">
            <v>Operating at substantially lower levels</v>
          </cell>
        </row>
        <row r="8">
          <cell r="B8" t="str">
            <v>Egypt</v>
          </cell>
        </row>
        <row r="9">
          <cell r="B9" t="str">
            <v>Egyptian Iron &amp; Steel</v>
          </cell>
          <cell r="C9" t="str">
            <v>Helwan</v>
          </cell>
          <cell r="D9" t="str">
            <v>HDG</v>
          </cell>
          <cell r="E9">
            <v>12</v>
          </cell>
          <cell r="F9">
            <v>12</v>
          </cell>
          <cell r="G9">
            <v>12</v>
          </cell>
          <cell r="H9">
            <v>12</v>
          </cell>
          <cell r="I9">
            <v>12</v>
          </cell>
          <cell r="J9">
            <v>12</v>
          </cell>
          <cell r="K9">
            <v>12</v>
          </cell>
          <cell r="L9">
            <v>12</v>
          </cell>
          <cell r="M9" t="str">
            <v>Production has been between 1-3,000 tpy</v>
          </cell>
        </row>
        <row r="11">
          <cell r="B11" t="str">
            <v>Ethiopia</v>
          </cell>
        </row>
        <row r="12">
          <cell r="B12" t="str">
            <v>Mabati Rolling Mills</v>
          </cell>
          <cell r="C12" t="str">
            <v>n/a</v>
          </cell>
          <cell r="D12" t="str">
            <v>HDG</v>
          </cell>
          <cell r="E12">
            <v>0</v>
          </cell>
          <cell r="F12">
            <v>0</v>
          </cell>
          <cell r="G12">
            <v>0</v>
          </cell>
          <cell r="H12">
            <v>25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</row>
        <row r="14">
          <cell r="B14" t="str">
            <v>Ivory Coast</v>
          </cell>
        </row>
        <row r="15">
          <cell r="B15" t="str">
            <v>Toles Ivoire SA</v>
          </cell>
          <cell r="C15" t="str">
            <v>Abidjan</v>
          </cell>
          <cell r="D15" t="str">
            <v>HDG</v>
          </cell>
          <cell r="E15">
            <v>35</v>
          </cell>
          <cell r="F15">
            <v>35</v>
          </cell>
          <cell r="G15">
            <v>35</v>
          </cell>
          <cell r="H15">
            <v>35</v>
          </cell>
          <cell r="I15">
            <v>35</v>
          </cell>
          <cell r="J15">
            <v>35</v>
          </cell>
          <cell r="K15">
            <v>35</v>
          </cell>
          <cell r="L15">
            <v>35</v>
          </cell>
        </row>
        <row r="17">
          <cell r="B17" t="str">
            <v>Libya</v>
          </cell>
        </row>
        <row r="18">
          <cell r="B18" t="str">
            <v>Libyan Iron &amp; Steel Co.</v>
          </cell>
          <cell r="C18" t="str">
            <v>Misurata</v>
          </cell>
          <cell r="D18" t="str">
            <v>HDG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 t="str">
            <v>Utilisation has been below 50%</v>
          </cell>
        </row>
        <row r="20">
          <cell r="B20" t="str">
            <v>Kenya</v>
          </cell>
        </row>
        <row r="21">
          <cell r="B21" t="str">
            <v>Chandaria Group</v>
          </cell>
          <cell r="C21" t="str">
            <v>Tororo</v>
          </cell>
          <cell r="D21" t="str">
            <v>HDG</v>
          </cell>
          <cell r="E21">
            <v>12.5</v>
          </cell>
          <cell r="F21">
            <v>12.5</v>
          </cell>
          <cell r="G21">
            <v>12.5</v>
          </cell>
          <cell r="H21">
            <v>12.5</v>
          </cell>
          <cell r="I21">
            <v>12.5</v>
          </cell>
          <cell r="J21">
            <v>13</v>
          </cell>
          <cell r="K21">
            <v>13</v>
          </cell>
          <cell r="L21">
            <v>13</v>
          </cell>
        </row>
        <row r="22">
          <cell r="B22" t="str">
            <v>Corrugated Sheets Ltd.</v>
          </cell>
          <cell r="C22" t="str">
            <v>Mombasa</v>
          </cell>
          <cell r="D22" t="str">
            <v>HDG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</row>
        <row r="23">
          <cell r="B23" t="str">
            <v>Galsheet Kenya</v>
          </cell>
          <cell r="C23" t="str">
            <v>Nairobi</v>
          </cell>
          <cell r="D23" t="str">
            <v xml:space="preserve">HDG </v>
          </cell>
          <cell r="E23">
            <v>40</v>
          </cell>
          <cell r="F23">
            <v>40</v>
          </cell>
          <cell r="G23">
            <v>40</v>
          </cell>
          <cell r="H23">
            <v>40</v>
          </cell>
          <cell r="I23">
            <v>40</v>
          </cell>
          <cell r="J23">
            <v>40</v>
          </cell>
          <cell r="K23">
            <v>40</v>
          </cell>
          <cell r="L23">
            <v>40</v>
          </cell>
        </row>
        <row r="24">
          <cell r="B24" t="str">
            <v>Mabati Rolling Mills</v>
          </cell>
          <cell r="C24" t="str">
            <v>Nairobi</v>
          </cell>
          <cell r="D24" t="str">
            <v xml:space="preserve">HDG </v>
          </cell>
          <cell r="E24">
            <v>55</v>
          </cell>
          <cell r="F24">
            <v>55</v>
          </cell>
          <cell r="G24">
            <v>55</v>
          </cell>
          <cell r="H24">
            <v>55</v>
          </cell>
          <cell r="I24">
            <v>55</v>
          </cell>
          <cell r="J24">
            <v>55</v>
          </cell>
          <cell r="K24">
            <v>55</v>
          </cell>
          <cell r="L24">
            <v>55</v>
          </cell>
        </row>
        <row r="25">
          <cell r="B25" t="str">
            <v>Mabati Rolling Mills</v>
          </cell>
          <cell r="C25" t="str">
            <v>Mombasa</v>
          </cell>
          <cell r="D25" t="str">
            <v xml:space="preserve">HDG 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  <cell r="M25" t="str">
            <v>Galvalume line supplied by Kawasaki</v>
          </cell>
        </row>
        <row r="27">
          <cell r="B27" t="str">
            <v>Morocco</v>
          </cell>
        </row>
        <row r="28">
          <cell r="B28" t="str">
            <v>Maghreb Tubes</v>
          </cell>
          <cell r="C28" t="str">
            <v>Ain Sebaa</v>
          </cell>
          <cell r="D28" t="str">
            <v>HDG</v>
          </cell>
          <cell r="E28">
            <v>70</v>
          </cell>
          <cell r="F28">
            <v>70</v>
          </cell>
          <cell r="G28">
            <v>70</v>
          </cell>
          <cell r="H28">
            <v>70</v>
          </cell>
          <cell r="I28">
            <v>70</v>
          </cell>
          <cell r="J28">
            <v>70</v>
          </cell>
          <cell r="K28">
            <v>70</v>
          </cell>
          <cell r="L28">
            <v>70</v>
          </cell>
          <cell r="M28" t="str">
            <v>Imports CR, but plans to build a 200,000 tpy line</v>
          </cell>
        </row>
        <row r="30">
          <cell r="B30" t="str">
            <v>South Africa</v>
          </cell>
        </row>
        <row r="31">
          <cell r="B31" t="str">
            <v>Iscor</v>
          </cell>
          <cell r="C31" t="str">
            <v>Vanderbijlpark</v>
          </cell>
          <cell r="D31" t="str">
            <v>HDG</v>
          </cell>
          <cell r="E31">
            <v>684</v>
          </cell>
          <cell r="F31">
            <v>684</v>
          </cell>
          <cell r="G31">
            <v>684</v>
          </cell>
          <cell r="H31">
            <v>684</v>
          </cell>
          <cell r="I31">
            <v>684</v>
          </cell>
          <cell r="J31">
            <v>684</v>
          </cell>
          <cell r="K31">
            <v>684</v>
          </cell>
          <cell r="L31">
            <v>684</v>
          </cell>
          <cell r="M31" t="str">
            <v>Total Iscor galvanised production has been</v>
          </cell>
        </row>
        <row r="32">
          <cell r="B32" t="str">
            <v>Iscor</v>
          </cell>
          <cell r="C32" t="str">
            <v>Vanderbijlpark</v>
          </cell>
          <cell r="D32" t="str">
            <v>ELG</v>
          </cell>
          <cell r="E32">
            <v>120</v>
          </cell>
          <cell r="F32">
            <v>120</v>
          </cell>
          <cell r="G32">
            <v>120</v>
          </cell>
          <cell r="H32">
            <v>120</v>
          </cell>
          <cell r="I32">
            <v>120</v>
          </cell>
          <cell r="J32">
            <v>120</v>
          </cell>
          <cell r="K32">
            <v>120</v>
          </cell>
          <cell r="L32">
            <v>120</v>
          </cell>
          <cell r="M32" t="str">
            <v>between 500-600,000 tpy over the last few years</v>
          </cell>
        </row>
        <row r="33">
          <cell r="B33" t="str">
            <v>Duferco Steel Processing</v>
          </cell>
          <cell r="C33" t="str">
            <v>Saldanha</v>
          </cell>
          <cell r="D33" t="str">
            <v>HDG</v>
          </cell>
          <cell r="E33">
            <v>0</v>
          </cell>
          <cell r="F33">
            <v>0</v>
          </cell>
          <cell r="G33">
            <v>0</v>
          </cell>
          <cell r="H33">
            <v>300</v>
          </cell>
          <cell r="I33">
            <v>300</v>
          </cell>
          <cell r="J33">
            <v>300</v>
          </cell>
          <cell r="K33">
            <v>300</v>
          </cell>
          <cell r="L33">
            <v>300</v>
          </cell>
          <cell r="M33" t="str">
            <v>Sources HR from Saldanha</v>
          </cell>
        </row>
        <row r="34">
          <cell r="B34" t="str">
            <v>Tunisia</v>
          </cell>
        </row>
        <row r="35">
          <cell r="B35" t="str">
            <v>Tunisacier</v>
          </cell>
          <cell r="C35" t="str">
            <v>Tunis</v>
          </cell>
          <cell r="D35" t="str">
            <v>HDG</v>
          </cell>
          <cell r="E35">
            <v>40</v>
          </cell>
          <cell r="F35">
            <v>40</v>
          </cell>
          <cell r="G35">
            <v>40</v>
          </cell>
          <cell r="H35">
            <v>40</v>
          </cell>
          <cell r="I35">
            <v>40</v>
          </cell>
          <cell r="J35">
            <v>40</v>
          </cell>
          <cell r="K35">
            <v>40</v>
          </cell>
          <cell r="L35">
            <v>40</v>
          </cell>
        </row>
        <row r="37">
          <cell r="B37" t="str">
            <v>TOTAL AFRICA</v>
          </cell>
          <cell r="E37">
            <v>1418.5</v>
          </cell>
          <cell r="F37">
            <v>1418.5</v>
          </cell>
          <cell r="G37">
            <v>1418.5</v>
          </cell>
          <cell r="H37">
            <v>1743.5</v>
          </cell>
          <cell r="I37">
            <v>1823.5</v>
          </cell>
          <cell r="J37">
            <v>1824</v>
          </cell>
          <cell r="K37">
            <v>1824</v>
          </cell>
          <cell r="L37">
            <v>1824</v>
          </cell>
        </row>
        <row r="38">
          <cell r="B38" t="str">
            <v>Source: MBR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nplate producers"/>
      <sheetName val="Tinplate production"/>
      <sheetName val="Capacity Europe"/>
      <sheetName val="Capacity_Americas"/>
      <sheetName val="Capacity_Asia"/>
    </sheetNames>
    <sheetDataSet>
      <sheetData sheetId="0" refreshError="1"/>
      <sheetData sheetId="1" refreshError="1">
        <row r="2">
          <cell r="G2" t="str">
            <v>Tin mill production numbers</v>
          </cell>
        </row>
        <row r="4">
          <cell r="H4">
            <v>1995</v>
          </cell>
          <cell r="I4">
            <v>1996</v>
          </cell>
          <cell r="J4">
            <v>1997</v>
          </cell>
          <cell r="K4">
            <v>1998</v>
          </cell>
          <cell r="L4">
            <v>1999</v>
          </cell>
          <cell r="M4" t="str">
            <v>Capacity</v>
          </cell>
          <cell r="N4" t="str">
            <v>Utilisation</v>
          </cell>
          <cell r="O4" t="str">
            <v>YoY change</v>
          </cell>
        </row>
        <row r="5">
          <cell r="G5" t="str">
            <v>France</v>
          </cell>
          <cell r="H5">
            <v>1053</v>
          </cell>
          <cell r="I5">
            <v>1082</v>
          </cell>
          <cell r="J5">
            <v>1133</v>
          </cell>
          <cell r="K5">
            <v>1070</v>
          </cell>
          <cell r="L5">
            <v>985</v>
          </cell>
          <cell r="M5">
            <v>1250</v>
          </cell>
          <cell r="N5">
            <v>0.78800000000000003</v>
          </cell>
          <cell r="O5">
            <v>-7.9439252336448551E-2</v>
          </cell>
        </row>
        <row r="6">
          <cell r="G6" t="str">
            <v>Germany</v>
          </cell>
          <cell r="H6">
            <v>1026</v>
          </cell>
          <cell r="I6">
            <v>959</v>
          </cell>
          <cell r="J6">
            <v>950</v>
          </cell>
          <cell r="K6">
            <v>984</v>
          </cell>
          <cell r="L6">
            <v>926</v>
          </cell>
          <cell r="M6">
            <v>1080</v>
          </cell>
          <cell r="N6">
            <v>0.8574074074074074</v>
          </cell>
          <cell r="O6">
            <v>-5.8943089430894324E-2</v>
          </cell>
        </row>
        <row r="7">
          <cell r="G7" t="str">
            <v>UK</v>
          </cell>
          <cell r="H7">
            <v>783</v>
          </cell>
          <cell r="I7">
            <v>745</v>
          </cell>
          <cell r="J7">
            <v>758</v>
          </cell>
          <cell r="K7">
            <v>769</v>
          </cell>
          <cell r="L7">
            <v>741</v>
          </cell>
          <cell r="M7">
            <v>950</v>
          </cell>
          <cell r="N7">
            <v>0.78</v>
          </cell>
          <cell r="O7">
            <v>-3.6410923276983143E-2</v>
          </cell>
        </row>
        <row r="8">
          <cell r="G8" t="str">
            <v>Netherlands</v>
          </cell>
          <cell r="H8">
            <v>598</v>
          </cell>
          <cell r="I8">
            <v>604</v>
          </cell>
          <cell r="J8">
            <v>662</v>
          </cell>
          <cell r="K8">
            <v>659</v>
          </cell>
          <cell r="L8">
            <v>629</v>
          </cell>
          <cell r="M8">
            <v>750</v>
          </cell>
          <cell r="N8">
            <v>0.83866666666666667</v>
          </cell>
          <cell r="O8">
            <v>-4.5523520485584168E-2</v>
          </cell>
        </row>
        <row r="9">
          <cell r="G9" t="str">
            <v>Belgium</v>
          </cell>
          <cell r="H9">
            <v>291</v>
          </cell>
          <cell r="I9">
            <v>288</v>
          </cell>
          <cell r="J9">
            <v>316</v>
          </cell>
          <cell r="K9">
            <v>306</v>
          </cell>
          <cell r="L9">
            <v>232</v>
          </cell>
          <cell r="M9">
            <v>350</v>
          </cell>
          <cell r="N9">
            <v>0.66285714285714281</v>
          </cell>
          <cell r="O9">
            <v>-0.24183006535947715</v>
          </cell>
        </row>
        <row r="10">
          <cell r="G10" t="str">
            <v>Greece</v>
          </cell>
          <cell r="H10">
            <v>96</v>
          </cell>
          <cell r="I10">
            <v>87</v>
          </cell>
          <cell r="J10">
            <v>88</v>
          </cell>
          <cell r="K10">
            <v>79</v>
          </cell>
          <cell r="L10">
            <v>50</v>
          </cell>
          <cell r="M10">
            <v>100</v>
          </cell>
          <cell r="N10">
            <v>0.5</v>
          </cell>
          <cell r="O10">
            <v>-0.36708860759493667</v>
          </cell>
        </row>
        <row r="11">
          <cell r="G11" t="str">
            <v>Spain</v>
          </cell>
          <cell r="H11">
            <v>586</v>
          </cell>
          <cell r="I11">
            <v>555</v>
          </cell>
          <cell r="J11">
            <v>486</v>
          </cell>
          <cell r="K11">
            <v>543</v>
          </cell>
          <cell r="L11">
            <v>516</v>
          </cell>
          <cell r="M11">
            <v>636</v>
          </cell>
          <cell r="N11">
            <v>0.81132075471698117</v>
          </cell>
          <cell r="O11">
            <v>-4.9723756906077332E-2</v>
          </cell>
        </row>
        <row r="12">
          <cell r="G12" t="str">
            <v>Portugal</v>
          </cell>
          <cell r="H12">
            <v>68</v>
          </cell>
          <cell r="I12">
            <v>66</v>
          </cell>
          <cell r="J12">
            <v>70</v>
          </cell>
          <cell r="K12">
            <v>81</v>
          </cell>
          <cell r="L12">
            <v>77</v>
          </cell>
          <cell r="M12">
            <v>100</v>
          </cell>
          <cell r="N12">
            <v>0.77</v>
          </cell>
          <cell r="O12">
            <v>-4.9382716049382713E-2</v>
          </cell>
        </row>
        <row r="13">
          <cell r="G13" t="str">
            <v>Italy</v>
          </cell>
          <cell r="H13">
            <v>423</v>
          </cell>
          <cell r="I13">
            <v>361</v>
          </cell>
          <cell r="J13">
            <v>352</v>
          </cell>
          <cell r="K13">
            <v>374</v>
          </cell>
          <cell r="L13">
            <v>341</v>
          </cell>
          <cell r="M13">
            <v>510</v>
          </cell>
          <cell r="N13">
            <v>0.66862745098039211</v>
          </cell>
          <cell r="O13">
            <v>-8.8235294117647078E-2</v>
          </cell>
        </row>
        <row r="14">
          <cell r="G14" t="str">
            <v>Europe total</v>
          </cell>
          <cell r="H14">
            <v>4924</v>
          </cell>
          <cell r="I14">
            <v>4747</v>
          </cell>
          <cell r="J14">
            <v>4815</v>
          </cell>
          <cell r="K14">
            <v>4865</v>
          </cell>
          <cell r="L14">
            <v>4497</v>
          </cell>
          <cell r="M14">
            <v>5726</v>
          </cell>
          <cell r="N14">
            <v>0.78536500174641988</v>
          </cell>
          <cell r="O14">
            <v>-7.5642343268242596E-2</v>
          </cell>
        </row>
        <row r="15">
          <cell r="G15" t="str">
            <v>EU (4)</v>
          </cell>
          <cell r="H15">
            <v>3460</v>
          </cell>
          <cell r="I15">
            <v>3390</v>
          </cell>
          <cell r="J15">
            <v>3503</v>
          </cell>
          <cell r="K15">
            <v>3482</v>
          </cell>
          <cell r="L15">
            <v>3281</v>
          </cell>
          <cell r="M15">
            <v>4030</v>
          </cell>
          <cell r="N15">
            <v>0.81414392059553353</v>
          </cell>
          <cell r="O15">
            <v>-5.7725445146467602E-2</v>
          </cell>
        </row>
        <row r="16">
          <cell r="G16" t="str">
            <v>Other EU</v>
          </cell>
          <cell r="H16">
            <v>1464</v>
          </cell>
          <cell r="I16">
            <v>1357</v>
          </cell>
          <cell r="J16">
            <v>1312</v>
          </cell>
          <cell r="K16">
            <v>1383</v>
          </cell>
          <cell r="L16">
            <v>1216</v>
          </cell>
          <cell r="M16">
            <v>1696</v>
          </cell>
          <cell r="N16">
            <v>0.71698113207547165</v>
          </cell>
          <cell r="O16">
            <v>-0.12075198843094725</v>
          </cell>
        </row>
        <row r="17">
          <cell r="G17" t="str">
            <v>* 1999 numbers in italics are estimates based on first 10 or 11 months</v>
          </cell>
        </row>
        <row r="18">
          <cell r="G18" t="str">
            <v>Source: Eurostat</v>
          </cell>
        </row>
      </sheetData>
      <sheetData sheetId="2" refreshError="1"/>
      <sheetData sheetId="3" refreshError="1">
        <row r="4">
          <cell r="B4" t="str">
            <v>American tin mill capacity</v>
          </cell>
        </row>
        <row r="6">
          <cell r="B6" t="str">
            <v>Location</v>
          </cell>
          <cell r="C6" t="str">
            <v>Company</v>
          </cell>
          <cell r="D6" t="str">
            <v>Capacity</v>
          </cell>
          <cell r="F6" t="str">
            <v>Notes</v>
          </cell>
        </row>
        <row r="8">
          <cell r="B8" t="str">
            <v>North America</v>
          </cell>
        </row>
        <row r="9">
          <cell r="B9" t="str">
            <v>Canada</v>
          </cell>
        </row>
        <row r="10">
          <cell r="B10" t="str">
            <v>Hamilton</v>
          </cell>
          <cell r="C10" t="str">
            <v>Dofasco</v>
          </cell>
          <cell r="D10">
            <v>420</v>
          </cell>
          <cell r="E10" t="str">
            <v>TP and TFS</v>
          </cell>
          <cell r="F10" t="str">
            <v>Output between 330-340,000 tonnes over 1995-99</v>
          </cell>
        </row>
        <row r="12">
          <cell r="B12" t="str">
            <v>Mexico</v>
          </cell>
        </row>
        <row r="13">
          <cell r="B13" t="str">
            <v>Monclova</v>
          </cell>
          <cell r="C13" t="str">
            <v>Ahmsa</v>
          </cell>
          <cell r="D13">
            <v>130</v>
          </cell>
          <cell r="E13" t="str">
            <v>TP</v>
          </cell>
          <cell r="F13" t="str">
            <v>Potential increase in capacity unlikely until ownership resolved</v>
          </cell>
        </row>
        <row r="15">
          <cell r="B15" t="str">
            <v>USA</v>
          </cell>
        </row>
        <row r="16">
          <cell r="B16" t="str">
            <v>Sparrows Point</v>
          </cell>
          <cell r="C16" t="str">
            <v>Bethlehem</v>
          </cell>
          <cell r="E16" t="str">
            <v>TP and TFS</v>
          </cell>
        </row>
        <row r="17">
          <cell r="B17" t="str">
            <v>Indiana Harbour</v>
          </cell>
          <cell r="C17" t="str">
            <v>LTV</v>
          </cell>
          <cell r="D17">
            <v>540</v>
          </cell>
          <cell r="E17" t="str">
            <v>TP and TFS</v>
          </cell>
        </row>
        <row r="18">
          <cell r="B18" t="str">
            <v>Aliquippa</v>
          </cell>
          <cell r="C18" t="str">
            <v>LTV</v>
          </cell>
          <cell r="D18">
            <v>365</v>
          </cell>
          <cell r="E18" t="str">
            <v xml:space="preserve">TP </v>
          </cell>
          <cell r="F18" t="str">
            <v>One line down after fire in January 2000</v>
          </cell>
        </row>
        <row r="19">
          <cell r="B19" t="str">
            <v>Portage</v>
          </cell>
          <cell r="C19" t="str">
            <v>National Steel</v>
          </cell>
          <cell r="D19">
            <v>950</v>
          </cell>
          <cell r="E19" t="str">
            <v>TP and TFS</v>
          </cell>
        </row>
        <row r="20">
          <cell r="B20" t="str">
            <v>Yorkville</v>
          </cell>
          <cell r="C20" t="str">
            <v>Ohio Coatings</v>
          </cell>
          <cell r="D20">
            <v>250</v>
          </cell>
          <cell r="E20" t="str">
            <v>TP</v>
          </cell>
          <cell r="F20" t="str">
            <v>Joint venture of Dong Yang and Wheeling Pittsburgh</v>
          </cell>
        </row>
        <row r="21">
          <cell r="B21" t="str">
            <v>Fairless Hills</v>
          </cell>
          <cell r="C21" t="str">
            <v>US Steel</v>
          </cell>
          <cell r="E21" t="str">
            <v>TP and TFS</v>
          </cell>
        </row>
        <row r="22">
          <cell r="B22" t="str">
            <v>Gary</v>
          </cell>
          <cell r="C22" t="str">
            <v>US Steel</v>
          </cell>
          <cell r="E22" t="str">
            <v>TP and TFS</v>
          </cell>
        </row>
        <row r="23">
          <cell r="B23" t="str">
            <v>Pittsburg, CA</v>
          </cell>
          <cell r="C23" t="str">
            <v>USS Posco</v>
          </cell>
          <cell r="D23">
            <v>460</v>
          </cell>
          <cell r="E23" t="str">
            <v>TP and TFS</v>
          </cell>
        </row>
        <row r="24">
          <cell r="B24" t="str">
            <v>Weirton</v>
          </cell>
          <cell r="C24" t="str">
            <v>Weirton</v>
          </cell>
          <cell r="D24">
            <v>900</v>
          </cell>
          <cell r="E24" t="str">
            <v>TP and TFS</v>
          </cell>
        </row>
        <row r="26">
          <cell r="B26" t="str">
            <v>Total North America</v>
          </cell>
          <cell r="D26">
            <v>4015</v>
          </cell>
        </row>
        <row r="28">
          <cell r="B28" t="str">
            <v>South America</v>
          </cell>
        </row>
        <row r="29">
          <cell r="B29" t="str">
            <v>Argentina</v>
          </cell>
        </row>
        <row r="30">
          <cell r="B30" t="str">
            <v>Buenos Aires</v>
          </cell>
          <cell r="C30" t="str">
            <v>Siderar</v>
          </cell>
          <cell r="D30">
            <v>120</v>
          </cell>
          <cell r="E30" t="str">
            <v>TP</v>
          </cell>
          <cell r="F30" t="str">
            <v>Work started in May 2000 to up capacity to 150,000 tpy</v>
          </cell>
        </row>
        <row r="32">
          <cell r="B32" t="str">
            <v>Brazil</v>
          </cell>
        </row>
        <row r="33">
          <cell r="B33" t="str">
            <v>Volta Redonda</v>
          </cell>
          <cell r="C33" t="str">
            <v>CSN</v>
          </cell>
          <cell r="D33">
            <v>1100</v>
          </cell>
          <cell r="E33" t="str">
            <v>TP and TFS</v>
          </cell>
          <cell r="F33" t="str">
            <v>Usiminas can also produce around 120,000 tpy of blackplate</v>
          </cell>
        </row>
        <row r="35">
          <cell r="B35" t="str">
            <v>Columbia</v>
          </cell>
        </row>
        <row r="36">
          <cell r="B36" t="str">
            <v>Medellin</v>
          </cell>
          <cell r="C36" t="str">
            <v>Holosa</v>
          </cell>
          <cell r="D36">
            <v>80</v>
          </cell>
          <cell r="E36" t="str">
            <v>TP and TFS</v>
          </cell>
          <cell r="F36" t="str">
            <v>Output of around 45,000 tonnes in 1998</v>
          </cell>
        </row>
        <row r="38">
          <cell r="B38" t="str">
            <v>Venezuela</v>
          </cell>
        </row>
        <row r="39">
          <cell r="B39" t="str">
            <v>Estado Bolivar</v>
          </cell>
          <cell r="C39" t="str">
            <v>Sidor</v>
          </cell>
          <cell r="D39">
            <v>295</v>
          </cell>
          <cell r="E39" t="str">
            <v>TP and TFS</v>
          </cell>
        </row>
        <row r="41">
          <cell r="B41" t="str">
            <v>Total South America</v>
          </cell>
          <cell r="D41">
            <v>1595</v>
          </cell>
        </row>
        <row r="42">
          <cell r="B42" t="str">
            <v>Total Americas</v>
          </cell>
          <cell r="D42">
            <v>5610</v>
          </cell>
        </row>
        <row r="43">
          <cell r="B43" t="str">
            <v>Source: MBR</v>
          </cell>
        </row>
      </sheetData>
      <sheetData sheetId="4" refreshError="1">
        <row r="2">
          <cell r="B2" t="str">
            <v>Asian (excl. China) tin mill capacity</v>
          </cell>
        </row>
        <row r="4">
          <cell r="B4" t="str">
            <v>Country</v>
          </cell>
          <cell r="C4" t="str">
            <v>Company</v>
          </cell>
          <cell r="D4" t="str">
            <v>Products</v>
          </cell>
          <cell r="E4" t="str">
            <v>Capacity</v>
          </cell>
          <cell r="F4" t="str">
            <v>Notes</v>
          </cell>
        </row>
        <row r="5">
          <cell r="B5" t="str">
            <v>Australia</v>
          </cell>
          <cell r="C5" t="str">
            <v>BHP</v>
          </cell>
          <cell r="D5" t="str">
            <v>Blackplate, tinplate and TFS</v>
          </cell>
          <cell r="E5">
            <v>500</v>
          </cell>
          <cell r="F5" t="str">
            <v>Upgrade in 1999 and up for sale - 1998 output was 280,000 tonnes</v>
          </cell>
        </row>
        <row r="6">
          <cell r="B6" t="str">
            <v>India</v>
          </cell>
          <cell r="C6" t="str">
            <v>SAIL</v>
          </cell>
          <cell r="D6" t="str">
            <v xml:space="preserve">Blackplate, tinplate </v>
          </cell>
          <cell r="E6">
            <v>150</v>
          </cell>
        </row>
        <row r="7">
          <cell r="B7" t="str">
            <v>India</v>
          </cell>
          <cell r="C7" t="str">
            <v xml:space="preserve">Tinplate Co. </v>
          </cell>
          <cell r="D7" t="str">
            <v>Blackplate, tinplate and TFS</v>
          </cell>
          <cell r="E7">
            <v>120</v>
          </cell>
          <cell r="F7" t="str">
            <v>1998 output: single - 65,782 tonnes, double - 2,307, TFS - 2,685</v>
          </cell>
        </row>
        <row r="8">
          <cell r="B8" t="str">
            <v>Indonesia</v>
          </cell>
          <cell r="C8" t="str">
            <v>Latinusa</v>
          </cell>
          <cell r="D8" t="str">
            <v>Tinplate (single)</v>
          </cell>
          <cell r="E8">
            <v>130</v>
          </cell>
          <cell r="F8" t="str">
            <v>Majority owned by Krakatau, which supplies the blackplate</v>
          </cell>
        </row>
        <row r="9">
          <cell r="B9" t="str">
            <v>Japan</v>
          </cell>
          <cell r="C9" t="str">
            <v>Nippon Steel</v>
          </cell>
          <cell r="D9" t="str">
            <v>Blackplate, tinplate and TFS</v>
          </cell>
          <cell r="E9" t="str">
            <v>522 (TP), 390 (TFS)</v>
          </cell>
          <cell r="F9" t="str">
            <v>Muroran works - Total Nippon Steel capacity is around 1.7m tpy</v>
          </cell>
        </row>
        <row r="10">
          <cell r="B10" t="str">
            <v>Japan</v>
          </cell>
          <cell r="C10" t="str">
            <v>Nippon Steel</v>
          </cell>
          <cell r="D10" t="str">
            <v xml:space="preserve">Blackplate, tinplate </v>
          </cell>
          <cell r="E10" t="str">
            <v>322 (TP)</v>
          </cell>
          <cell r="F10" t="str">
            <v>Hirohata works</v>
          </cell>
        </row>
        <row r="11">
          <cell r="B11" t="str">
            <v>Japan</v>
          </cell>
          <cell r="C11" t="str">
            <v>Nippon Steel</v>
          </cell>
          <cell r="D11" t="str">
            <v>Blackplate, tinplate and TFS</v>
          </cell>
          <cell r="E11" t="str">
            <v>216 (TP), 246 (TFS)</v>
          </cell>
          <cell r="F11" t="str">
            <v>Nagoya works</v>
          </cell>
        </row>
        <row r="12">
          <cell r="B12" t="str">
            <v>Japan</v>
          </cell>
          <cell r="C12" t="str">
            <v>Kawasaki Steel</v>
          </cell>
          <cell r="D12" t="str">
            <v>Blackplate, tinplate and TFS</v>
          </cell>
          <cell r="E12" t="str">
            <v xml:space="preserve">360 (TP), 180 (TFS) </v>
          </cell>
        </row>
        <row r="13">
          <cell r="B13" t="str">
            <v>Japan</v>
          </cell>
          <cell r="C13" t="str">
            <v>Nisshin Steel</v>
          </cell>
          <cell r="D13" t="str">
            <v xml:space="preserve">Blackplate, tinplate </v>
          </cell>
          <cell r="E13" t="str">
            <v>480 (TP)</v>
          </cell>
          <cell r="F13" t="str">
            <v>To be installed in fiscal year 1999-2000</v>
          </cell>
        </row>
        <row r="14">
          <cell r="B14" t="str">
            <v>Japan</v>
          </cell>
          <cell r="C14" t="str">
            <v>NKK</v>
          </cell>
          <cell r="D14" t="str">
            <v>Blackplate, tinplate and TFS</v>
          </cell>
          <cell r="E14" t="str">
            <v>220 (TP), 320 (TFS)</v>
          </cell>
        </row>
        <row r="15">
          <cell r="B15" t="str">
            <v>Japan</v>
          </cell>
          <cell r="C15" t="str">
            <v>Toyo Kohan</v>
          </cell>
          <cell r="D15" t="str">
            <v>Blackplate, tinplate and TFS</v>
          </cell>
          <cell r="E15" t="str">
            <v>380 (TP) 390 (TFS)</v>
          </cell>
          <cell r="F15" t="str">
            <v xml:space="preserve">47.5% owned by Toyo Seikan: 5.6% by NKK </v>
          </cell>
        </row>
        <row r="16">
          <cell r="B16" t="str">
            <v>Kazakhstan</v>
          </cell>
          <cell r="C16" t="str">
            <v>Ispat Karmet</v>
          </cell>
          <cell r="D16" t="str">
            <v xml:space="preserve">Blackplate, tinplate </v>
          </cell>
          <cell r="E16">
            <v>320</v>
          </cell>
        </row>
        <row r="17">
          <cell r="B17" t="str">
            <v xml:space="preserve">Malaysia </v>
          </cell>
          <cell r="C17" t="str">
            <v>Perstima</v>
          </cell>
          <cell r="D17" t="str">
            <v>Tinplate (single and double)</v>
          </cell>
          <cell r="E17">
            <v>240</v>
          </cell>
        </row>
        <row r="18">
          <cell r="B18" t="str">
            <v>Pakistan</v>
          </cell>
          <cell r="C18" t="str">
            <v>Siddiqsons</v>
          </cell>
          <cell r="D18" t="str">
            <v>Tinplate, TFS</v>
          </cell>
          <cell r="E18">
            <v>120</v>
          </cell>
          <cell r="F18" t="str">
            <v>Start up late 1999</v>
          </cell>
        </row>
        <row r="19">
          <cell r="B19" t="str">
            <v>Philippines</v>
          </cell>
          <cell r="C19" t="str">
            <v>National Steel</v>
          </cell>
          <cell r="D19" t="str">
            <v xml:space="preserve">Blackplate, tinplate </v>
          </cell>
          <cell r="E19">
            <v>300</v>
          </cell>
          <cell r="F19" t="str">
            <v>Not operating and up for sale - realistic capacity 150,000 tonnes</v>
          </cell>
        </row>
        <row r="20">
          <cell r="B20" t="str">
            <v>South Korea</v>
          </cell>
          <cell r="C20" t="str">
            <v>Dongbu</v>
          </cell>
          <cell r="D20" t="str">
            <v>Blackplate, tinplate and TFS</v>
          </cell>
          <cell r="E20">
            <v>440</v>
          </cell>
          <cell r="F20" t="str">
            <v>260,000 tpy new capacity started up in Q2 1999</v>
          </cell>
        </row>
        <row r="21">
          <cell r="B21" t="str">
            <v>South Korea</v>
          </cell>
          <cell r="C21" t="str">
            <v>Dong Yang</v>
          </cell>
          <cell r="D21" t="str">
            <v>Tinplate, TFS</v>
          </cell>
          <cell r="E21">
            <v>360</v>
          </cell>
          <cell r="F21" t="str">
            <v>Sources blackplate from Posco</v>
          </cell>
        </row>
        <row r="22">
          <cell r="B22" t="str">
            <v>South Korea</v>
          </cell>
          <cell r="C22" t="str">
            <v>Posco</v>
          </cell>
          <cell r="D22" t="str">
            <v>Blackplate, tinplate and TFS</v>
          </cell>
          <cell r="E22">
            <v>170</v>
          </cell>
          <cell r="F22" t="str">
            <v xml:space="preserve">Mainly TP, but small TFS. Plan for 500,000 tpy abandoned in 98 </v>
          </cell>
        </row>
        <row r="23">
          <cell r="B23" t="str">
            <v>Taiwan</v>
          </cell>
          <cell r="C23" t="str">
            <v>Ton Yi</v>
          </cell>
          <cell r="D23" t="str">
            <v>Blackplate, tinplate and TFS</v>
          </cell>
          <cell r="E23">
            <v>300</v>
          </cell>
          <cell r="F23" t="str">
            <v>Two subsidiaries in China have a combined capacity of 300,000 tpy</v>
          </cell>
        </row>
        <row r="24">
          <cell r="B24" t="str">
            <v>Thailand</v>
          </cell>
          <cell r="C24" t="str">
            <v>Thai Tinplate</v>
          </cell>
          <cell r="D24" t="str">
            <v>Tinplate, TFS</v>
          </cell>
          <cell r="E24">
            <v>300</v>
          </cell>
          <cell r="F24" t="str">
            <v>60% Japanese ownership - 200,000 tonne output in 1998</v>
          </cell>
        </row>
        <row r="25">
          <cell r="B25" t="str">
            <v>Thailand</v>
          </cell>
          <cell r="C25" t="str">
            <v>Siam Tinplate</v>
          </cell>
          <cell r="D25" t="str">
            <v>Tinplate, TFS</v>
          </cell>
          <cell r="E25">
            <v>120</v>
          </cell>
          <cell r="F25" t="str">
            <v>90,000 tonnes output in 1998</v>
          </cell>
        </row>
        <row r="26">
          <cell r="B26" t="str">
            <v>Thailand</v>
          </cell>
          <cell r="C26" t="str">
            <v>Siam United Steel</v>
          </cell>
          <cell r="D26" t="str">
            <v>Blackplate</v>
          </cell>
          <cell r="E26">
            <v>1000</v>
          </cell>
          <cell r="F26" t="str">
            <v>CR producer supplying 50% of feed to tin mills - start up Nov.99</v>
          </cell>
        </row>
        <row r="27">
          <cell r="B27" t="str">
            <v>Total (excl. Blackplate)</v>
          </cell>
          <cell r="E27">
            <v>7074</v>
          </cell>
        </row>
        <row r="28">
          <cell r="B28" t="str">
            <v>Source: MBR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_Export"/>
      <sheetName val="Init_Société"/>
      <sheetName val="Init_Nom"/>
      <sheetName val="Sel_Nom"/>
      <sheetName val="Maintenance"/>
      <sheetName val="D_Export"/>
      <sheetName val="D_Dico"/>
      <sheetName val="Xl_Bdd"/>
    </sheetNames>
    <definedNames>
      <definedName name="AnnulationExport"/>
      <definedName name="AnnulationNom"/>
      <definedName name="AnnulationSociété"/>
      <definedName name="FermetureFichiers"/>
      <definedName name="InitDialogExport"/>
      <definedName name="InitDialogNom"/>
      <definedName name="InitDialogSociété"/>
      <definedName name="SelectionNom"/>
      <definedName name="SelectionSociété"/>
      <definedName name="SelectionSociétéCombo"/>
      <definedName name="SelectionSociétéComboNom"/>
      <definedName name="SupprimeNom"/>
      <definedName name="ToutesFeuillesVisibles"/>
      <definedName name="ValidationExport"/>
      <definedName name="ValidationNom"/>
      <definedName name="ValidationSociét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"/>
      <sheetName val="Sales"/>
      <sheetName val="BP en %"/>
      <sheetName val="BP per share"/>
      <sheetName val="Ratios"/>
      <sheetName val="DCF"/>
      <sheetName val="DDM"/>
      <sheetName val="EV"/>
      <sheetName val="Lay out"/>
      <sheetName val="LO Flash"/>
      <sheetName val="Lay out report"/>
      <sheetName val="Simul"/>
      <sheetName val="Q"/>
    </sheetNames>
    <sheetDataSet>
      <sheetData sheetId="0" refreshError="1">
        <row r="4">
          <cell r="A4" t="str">
            <v>PROFIT AND LOSS ACCOUNT</v>
          </cell>
          <cell r="C4">
            <v>33238</v>
          </cell>
          <cell r="D4">
            <v>33603</v>
          </cell>
          <cell r="E4">
            <v>33969</v>
          </cell>
          <cell r="F4">
            <v>34334</v>
          </cell>
          <cell r="G4">
            <v>34699</v>
          </cell>
          <cell r="H4">
            <v>35064</v>
          </cell>
          <cell r="I4">
            <v>35430</v>
          </cell>
          <cell r="J4" t="str">
            <v>31.12.97PF</v>
          </cell>
          <cell r="K4">
            <v>36160</v>
          </cell>
          <cell r="L4">
            <v>36525</v>
          </cell>
          <cell r="M4">
            <v>36891</v>
          </cell>
          <cell r="N4">
            <v>37256</v>
          </cell>
          <cell r="O4">
            <v>37621</v>
          </cell>
          <cell r="P4">
            <v>37986</v>
          </cell>
          <cell r="Q4">
            <v>38352</v>
          </cell>
          <cell r="R4">
            <v>38717</v>
          </cell>
          <cell r="S4">
            <v>39082</v>
          </cell>
          <cell r="T4">
            <v>39447</v>
          </cell>
          <cell r="U4">
            <v>39813</v>
          </cell>
        </row>
        <row r="6">
          <cell r="B6" t="str">
            <v>Net sales</v>
          </cell>
          <cell r="J6">
            <v>425.40000000000003</v>
          </cell>
          <cell r="K6">
            <v>437.1</v>
          </cell>
          <cell r="L6">
            <v>501.37597249898403</v>
          </cell>
          <cell r="M6">
            <v>551.09709130463955</v>
          </cell>
          <cell r="N6">
            <v>584.22455364383802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</row>
        <row r="7">
          <cell r="B7" t="str">
            <v>Other income</v>
          </cell>
          <cell r="J7">
            <v>47</v>
          </cell>
          <cell r="K7">
            <v>44.9</v>
          </cell>
          <cell r="L7">
            <v>54</v>
          </cell>
          <cell r="M7">
            <v>55.620000000000005</v>
          </cell>
          <cell r="N7">
            <v>57.28860000000001</v>
          </cell>
          <cell r="O7">
            <v>59.007258000000014</v>
          </cell>
          <cell r="P7">
            <v>60.777475740000014</v>
          </cell>
          <cell r="Q7">
            <v>62.600800012200018</v>
          </cell>
          <cell r="R7">
            <v>64.478824012566022</v>
          </cell>
          <cell r="S7">
            <v>66.413188732942999</v>
          </cell>
          <cell r="T7">
            <v>68.405584394931296</v>
          </cell>
          <cell r="U7">
            <v>70.457751926779238</v>
          </cell>
        </row>
        <row r="8">
          <cell r="B8" t="str">
            <v>Gross revenues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264.7</v>
          </cell>
          <cell r="J8">
            <v>472.40000000000003</v>
          </cell>
          <cell r="K8">
            <v>482</v>
          </cell>
          <cell r="L8">
            <v>555.37597249898408</v>
          </cell>
          <cell r="M8">
            <v>606.71709130463955</v>
          </cell>
          <cell r="N8">
            <v>641.513153643838</v>
          </cell>
          <cell r="O8">
            <v>59.007258000000014</v>
          </cell>
          <cell r="P8">
            <v>60.777475740000014</v>
          </cell>
          <cell r="Q8">
            <v>62.600800012200018</v>
          </cell>
          <cell r="R8">
            <v>64.478824012566022</v>
          </cell>
          <cell r="S8">
            <v>66.413188732942999</v>
          </cell>
          <cell r="T8">
            <v>68.405584394931296</v>
          </cell>
          <cell r="U8">
            <v>70.457751926779238</v>
          </cell>
        </row>
        <row r="9">
          <cell r="B9" t="str">
            <v>Costs of sales</v>
          </cell>
          <cell r="I9">
            <v>135</v>
          </cell>
          <cell r="J9">
            <v>229.3</v>
          </cell>
          <cell r="K9">
            <v>218.8</v>
          </cell>
          <cell r="L9">
            <v>273.33470850529318</v>
          </cell>
          <cell r="M9">
            <v>277.26598465966157</v>
          </cell>
          <cell r="N9">
            <v>278.88868108782054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</row>
        <row r="10">
          <cell r="B10" t="str">
            <v>Services, other goods &amp; charges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</row>
        <row r="11">
          <cell r="B11" t="str">
            <v>Personnel</v>
          </cell>
          <cell r="I11">
            <v>38.4</v>
          </cell>
          <cell r="J11">
            <v>78.400000000000006</v>
          </cell>
          <cell r="K11">
            <v>85.9</v>
          </cell>
          <cell r="L11">
            <v>103.81060000000001</v>
          </cell>
          <cell r="M11">
            <v>106.92491800000001</v>
          </cell>
          <cell r="N11">
            <v>109.06341636000001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</row>
        <row r="12">
          <cell r="B12" t="str">
            <v>Other operating expenses (incl exceptional items)</v>
          </cell>
          <cell r="I12">
            <v>61.8</v>
          </cell>
          <cell r="J12">
            <v>102.5</v>
          </cell>
          <cell r="K12">
            <v>108.3</v>
          </cell>
          <cell r="L12">
            <v>123.69538312474602</v>
          </cell>
          <cell r="M12">
            <v>129.88015228098331</v>
          </cell>
          <cell r="N12">
            <v>133.7765568494128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</row>
        <row r="13">
          <cell r="B13" t="str">
            <v>Operating cash flow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29.499999999999986</v>
          </cell>
          <cell r="J13">
            <v>62.200000000000017</v>
          </cell>
          <cell r="K13">
            <v>68.999999999999986</v>
          </cell>
          <cell r="L13">
            <v>54.535280868944866</v>
          </cell>
          <cell r="M13">
            <v>92.646036363994682</v>
          </cell>
          <cell r="N13">
            <v>119.78449934660463</v>
          </cell>
          <cell r="O13">
            <v>59.007258000000014</v>
          </cell>
          <cell r="P13">
            <v>60.777475740000014</v>
          </cell>
          <cell r="Q13">
            <v>62.600800012200018</v>
          </cell>
          <cell r="R13">
            <v>64.478824012566022</v>
          </cell>
          <cell r="S13">
            <v>66.413188732942999</v>
          </cell>
          <cell r="T13">
            <v>68.405584394931296</v>
          </cell>
          <cell r="U13">
            <v>70.457751926779238</v>
          </cell>
        </row>
        <row r="14">
          <cell r="B14" t="str">
            <v>Depreciation intangibles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B15" t="str">
            <v>Depreciation tangibles</v>
          </cell>
          <cell r="I15">
            <v>21.9</v>
          </cell>
          <cell r="J15">
            <v>36</v>
          </cell>
          <cell r="K15">
            <v>39.5</v>
          </cell>
          <cell r="L15">
            <v>39.695999999999998</v>
          </cell>
          <cell r="M15">
            <v>41.695999999999998</v>
          </cell>
          <cell r="N15">
            <v>41.695999999999998</v>
          </cell>
          <cell r="O15">
            <v>35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B16" t="str">
            <v>Amounts written off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 t="str">
            <v>Provisions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 t="str">
            <v>Operating profit (EBIT)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7.5999999999999872</v>
          </cell>
          <cell r="J18">
            <v>26.200000000000017</v>
          </cell>
          <cell r="K18">
            <v>29.499999999999986</v>
          </cell>
          <cell r="L18">
            <v>14.839280868944869</v>
          </cell>
          <cell r="M18">
            <v>50.950036363994684</v>
          </cell>
          <cell r="N18">
            <v>78.088499346604635</v>
          </cell>
          <cell r="O18">
            <v>24.007258000000014</v>
          </cell>
          <cell r="P18">
            <v>60.777475740000014</v>
          </cell>
          <cell r="Q18">
            <v>62.600800012200018</v>
          </cell>
          <cell r="R18">
            <v>64.478824012566022</v>
          </cell>
          <cell r="S18">
            <v>66.413188732942999</v>
          </cell>
          <cell r="T18">
            <v>68.405584394931296</v>
          </cell>
          <cell r="U18">
            <v>70.457751926779238</v>
          </cell>
        </row>
        <row r="19">
          <cell r="B19" t="str">
            <v>Dividend received from non affiliates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</row>
        <row r="20">
          <cell r="B20" t="str">
            <v>Income from current assets</v>
          </cell>
          <cell r="I20">
            <v>0.6</v>
          </cell>
          <cell r="K20">
            <v>3.9</v>
          </cell>
          <cell r="L20">
            <v>1.002</v>
          </cell>
          <cell r="M20">
            <v>0.75</v>
          </cell>
          <cell r="N20">
            <v>0.75</v>
          </cell>
          <cell r="O20">
            <v>0.88678982669256901</v>
          </cell>
          <cell r="P20">
            <v>4.8428944844561803</v>
          </cell>
          <cell r="Q20">
            <v>6.3071383121004443</v>
          </cell>
          <cell r="R20">
            <v>7.8449859869190242</v>
          </cell>
          <cell r="S20">
            <v>9.4593133463049117</v>
          </cell>
          <cell r="T20">
            <v>11.153097526517389</v>
          </cell>
          <cell r="U20">
            <v>12.929420339682265</v>
          </cell>
        </row>
        <row r="21">
          <cell r="B21" t="str">
            <v>Dividend received from affiliates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22">
          <cell r="B22" t="str">
            <v>Equity affiliates</v>
          </cell>
          <cell r="I22">
            <v>3.5</v>
          </cell>
          <cell r="J22">
            <v>7.6</v>
          </cell>
          <cell r="K22">
            <v>10.399999999999999</v>
          </cell>
          <cell r="L22">
            <v>8.4499999999999993</v>
          </cell>
          <cell r="M22">
            <v>8.9499999999999993</v>
          </cell>
          <cell r="N22">
            <v>9.1999999999999993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3">
          <cell r="B23" t="str">
            <v>Other financial income</v>
          </cell>
          <cell r="K23">
            <v>1.4</v>
          </cell>
          <cell r="L23">
            <v>1.5100000000000007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24">
          <cell r="B24" t="str">
            <v>Interest charges</v>
          </cell>
          <cell r="J24">
            <v>2.6</v>
          </cell>
          <cell r="K24">
            <v>7.6</v>
          </cell>
          <cell r="L24">
            <v>4.57</v>
          </cell>
          <cell r="M24">
            <v>6.3734010244689205</v>
          </cell>
          <cell r="N24">
            <v>4.7927931419681125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</row>
        <row r="25">
          <cell r="B25" t="str">
            <v>Other financial charges</v>
          </cell>
          <cell r="K25">
            <v>1.3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</row>
        <row r="26">
          <cell r="B26" t="str">
            <v>Pre-tax profit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11.699999999999987</v>
          </cell>
          <cell r="J26">
            <v>31.200000000000017</v>
          </cell>
          <cell r="K26">
            <v>36.299999999999983</v>
          </cell>
          <cell r="L26">
            <v>21.231280868944868</v>
          </cell>
          <cell r="M26">
            <v>54.276635339525768</v>
          </cell>
          <cell r="N26">
            <v>83.245706204636519</v>
          </cell>
          <cell r="O26">
            <v>24.894047826692585</v>
          </cell>
          <cell r="P26">
            <v>65.620370224456195</v>
          </cell>
          <cell r="Q26">
            <v>68.90793832430046</v>
          </cell>
          <cell r="R26">
            <v>72.32380999948505</v>
          </cell>
          <cell r="S26">
            <v>75.872502079247909</v>
          </cell>
          <cell r="T26">
            <v>79.558681921448681</v>
          </cell>
          <cell r="U26">
            <v>83.387172266461505</v>
          </cell>
        </row>
        <row r="27">
          <cell r="B27" t="str">
            <v>Extraordinary income</v>
          </cell>
          <cell r="K27">
            <v>0.3</v>
          </cell>
          <cell r="L27">
            <v>1.2170000000000001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</row>
        <row r="28">
          <cell r="B28" t="str">
            <v>Extraordinary expenses</v>
          </cell>
          <cell r="J28">
            <v>0.1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</row>
        <row r="29">
          <cell r="B29" t="str">
            <v>Income tax</v>
          </cell>
          <cell r="I29">
            <v>0.95699999999999996</v>
          </cell>
          <cell r="J29">
            <v>3.7</v>
          </cell>
          <cell r="K29">
            <v>3.2</v>
          </cell>
          <cell r="L29">
            <v>3.3595874085467679</v>
          </cell>
          <cell r="M29">
            <v>11.331658834881441</v>
          </cell>
          <cell r="N29">
            <v>18.511426551159129</v>
          </cell>
          <cell r="O29">
            <v>6.2235119566731463</v>
          </cell>
          <cell r="P29">
            <v>16.405092556114049</v>
          </cell>
          <cell r="Q29">
            <v>17.226984581075115</v>
          </cell>
          <cell r="R29">
            <v>18.080952499871263</v>
          </cell>
          <cell r="S29">
            <v>18.968125519811977</v>
          </cell>
          <cell r="T29">
            <v>19.88967048036217</v>
          </cell>
          <cell r="U29">
            <v>20.846793066615376</v>
          </cell>
        </row>
        <row r="30">
          <cell r="B30" t="str">
            <v>Consolidation goodwill amortisation</v>
          </cell>
          <cell r="I30">
            <v>0.7</v>
          </cell>
          <cell r="J30">
            <v>1.3</v>
          </cell>
          <cell r="K30">
            <v>1.7</v>
          </cell>
          <cell r="L30">
            <v>1.7</v>
          </cell>
          <cell r="M30">
            <v>1.7</v>
          </cell>
          <cell r="N30">
            <v>1.7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  <row r="31">
          <cell r="B31" t="str">
            <v>Minorities</v>
          </cell>
          <cell r="I31">
            <v>0.42899999999999999</v>
          </cell>
          <cell r="J31">
            <v>1.8</v>
          </cell>
          <cell r="K31">
            <v>1.5</v>
          </cell>
          <cell r="L31">
            <v>3</v>
          </cell>
          <cell r="M31">
            <v>5</v>
          </cell>
          <cell r="N31">
            <v>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</row>
        <row r="32">
          <cell r="B32" t="str">
            <v>Net result, group share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9.6139999999999866</v>
          </cell>
          <cell r="J32">
            <v>24.300000000000015</v>
          </cell>
          <cell r="K32">
            <v>30.199999999999978</v>
          </cell>
          <cell r="L32">
            <v>14.388693460398098</v>
          </cell>
          <cell r="M32">
            <v>36.244976504644328</v>
          </cell>
          <cell r="N32">
            <v>56.034279653477384</v>
          </cell>
          <cell r="O32">
            <v>18.670535870019439</v>
          </cell>
          <cell r="P32">
            <v>49.215277668342146</v>
          </cell>
          <cell r="Q32">
            <v>51.680953743225345</v>
          </cell>
          <cell r="R32">
            <v>54.242857499613791</v>
          </cell>
          <cell r="S32">
            <v>56.904376559435931</v>
          </cell>
          <cell r="T32">
            <v>59.669011441086511</v>
          </cell>
          <cell r="U32">
            <v>62.540379199846129</v>
          </cell>
        </row>
        <row r="33">
          <cell r="B33" t="str">
            <v>Consolidation goodwill amort., group share</v>
          </cell>
          <cell r="J33">
            <v>1.3</v>
          </cell>
          <cell r="K33">
            <v>1.7</v>
          </cell>
          <cell r="L33">
            <v>1.7</v>
          </cell>
          <cell r="M33">
            <v>1.7</v>
          </cell>
          <cell r="N33">
            <v>1.7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</row>
        <row r="34">
          <cell r="B34" t="str">
            <v>Extraordinary items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-0.1</v>
          </cell>
          <cell r="K34">
            <v>0.3</v>
          </cell>
          <cell r="L34">
            <v>1.2170000000000001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</row>
        <row r="35">
          <cell r="B35" t="str">
            <v>Net result bef. extraord. items &amp; goodwill amort., group share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9.6139999999999866</v>
          </cell>
          <cell r="J35">
            <v>25.700000000000017</v>
          </cell>
          <cell r="K35">
            <v>31.599999999999977</v>
          </cell>
          <cell r="L35">
            <v>14.871693460398097</v>
          </cell>
          <cell r="M35">
            <v>37.94497650464433</v>
          </cell>
          <cell r="N35">
            <v>57.734279653477387</v>
          </cell>
          <cell r="O35">
            <v>18.670535870019439</v>
          </cell>
          <cell r="P35">
            <v>49.215277668342146</v>
          </cell>
          <cell r="Q35">
            <v>51.680953743225345</v>
          </cell>
          <cell r="R35">
            <v>54.242857499613791</v>
          </cell>
          <cell r="S35">
            <v>56.904376559435931</v>
          </cell>
          <cell r="T35">
            <v>59.669011441086511</v>
          </cell>
          <cell r="U35">
            <v>62.540379199846129</v>
          </cell>
        </row>
        <row r="36">
          <cell r="B36" t="str">
            <v>Net cash flow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31.942999999999984</v>
          </cell>
          <cell r="J36">
            <v>63.500000000000014</v>
          </cell>
          <cell r="K36">
            <v>72.59999999999998</v>
          </cell>
          <cell r="L36">
            <v>57.567693460398097</v>
          </cell>
          <cell r="M36">
            <v>84.640976504644328</v>
          </cell>
          <cell r="N36">
            <v>106.43027965347738</v>
          </cell>
          <cell r="O36">
            <v>53.670535870019435</v>
          </cell>
          <cell r="P36">
            <v>49.215277668342146</v>
          </cell>
          <cell r="Q36">
            <v>51.680953743225345</v>
          </cell>
          <cell r="R36">
            <v>54.242857499613791</v>
          </cell>
          <cell r="S36">
            <v>56.904376559435931</v>
          </cell>
          <cell r="T36">
            <v>59.669011441086511</v>
          </cell>
          <cell r="U36">
            <v>62.540379199846129</v>
          </cell>
        </row>
        <row r="37">
          <cell r="B37" t="str">
            <v xml:space="preserve">Dividend paid </v>
          </cell>
          <cell r="J37">
            <v>9.375</v>
          </cell>
          <cell r="K37">
            <v>10.625</v>
          </cell>
          <cell r="L37">
            <v>10.625</v>
          </cell>
          <cell r="M37">
            <v>11.25</v>
          </cell>
          <cell r="N37">
            <v>11.25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</row>
        <row r="38">
          <cell r="B38" t="str">
            <v>Directors' share of profits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</row>
        <row r="39">
          <cell r="B39" t="str">
            <v>Retained profit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9.6139999999999866</v>
          </cell>
          <cell r="J39">
            <v>14.925000000000015</v>
          </cell>
          <cell r="K39">
            <v>19.574999999999978</v>
          </cell>
          <cell r="L39">
            <v>3.7636934603980983</v>
          </cell>
          <cell r="M39">
            <v>24.994976504644328</v>
          </cell>
          <cell r="N39">
            <v>44.784279653477384</v>
          </cell>
          <cell r="O39">
            <v>18.670535870019439</v>
          </cell>
          <cell r="P39">
            <v>49.215277668342146</v>
          </cell>
          <cell r="Q39">
            <v>51.680953743225345</v>
          </cell>
          <cell r="R39">
            <v>54.242857499613791</v>
          </cell>
          <cell r="S39">
            <v>56.904376559435931</v>
          </cell>
          <cell r="T39">
            <v>59.669011441086511</v>
          </cell>
          <cell r="U39">
            <v>62.540379199846129</v>
          </cell>
        </row>
        <row r="41">
          <cell r="A41" t="str">
            <v>Income taxes</v>
          </cell>
        </row>
        <row r="42">
          <cell r="B42" t="str">
            <v>Profit before tax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10.999999999999988</v>
          </cell>
          <cell r="J42">
            <v>29.800000000000015</v>
          </cell>
          <cell r="K42">
            <v>34.899999999999977</v>
          </cell>
          <cell r="L42">
            <v>20.748280868944867</v>
          </cell>
          <cell r="M42">
            <v>52.576635339525765</v>
          </cell>
          <cell r="N42">
            <v>81.545706204636517</v>
          </cell>
          <cell r="O42">
            <v>24.894047826692585</v>
          </cell>
          <cell r="P42">
            <v>65.620370224456195</v>
          </cell>
          <cell r="Q42">
            <v>68.90793832430046</v>
          </cell>
          <cell r="R42">
            <v>72.32380999948505</v>
          </cell>
          <cell r="S42">
            <v>75.872502079247909</v>
          </cell>
          <cell r="T42">
            <v>79.558681921448681</v>
          </cell>
          <cell r="U42">
            <v>83.387172266461505</v>
          </cell>
        </row>
        <row r="43">
          <cell r="B43" t="str">
            <v>Depreciation consolidation goodwill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</v>
          </cell>
          <cell r="J43">
            <v>1.3</v>
          </cell>
          <cell r="K43">
            <v>1.7</v>
          </cell>
          <cell r="L43">
            <v>1.7</v>
          </cell>
          <cell r="M43">
            <v>1.7</v>
          </cell>
          <cell r="N43">
            <v>1.7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</row>
        <row r="44">
          <cell r="B44" t="str">
            <v>Equity affiliates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3.5</v>
          </cell>
          <cell r="J44">
            <v>7.6</v>
          </cell>
          <cell r="K44">
            <v>10.399999999999999</v>
          </cell>
          <cell r="L44">
            <v>8.4499999999999993</v>
          </cell>
          <cell r="M44">
            <v>8.9499999999999993</v>
          </cell>
          <cell r="N44">
            <v>9.1999999999999993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</row>
        <row r="45">
          <cell r="B45" t="str">
            <v>Dividend received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</row>
        <row r="46">
          <cell r="B46" t="str">
            <v>Taxable base (1)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8.1999999999999869</v>
          </cell>
          <cell r="J46">
            <v>23.500000000000014</v>
          </cell>
          <cell r="K46">
            <v>26.199999999999982</v>
          </cell>
          <cell r="L46">
            <v>13.998280868944867</v>
          </cell>
          <cell r="M46">
            <v>45.326635339525765</v>
          </cell>
          <cell r="N46">
            <v>74.045706204636517</v>
          </cell>
          <cell r="O46">
            <v>24.894047826692585</v>
          </cell>
          <cell r="P46">
            <v>65.620370224456195</v>
          </cell>
          <cell r="Q46">
            <v>68.90793832430046</v>
          </cell>
          <cell r="R46">
            <v>72.32380999948505</v>
          </cell>
          <cell r="S46">
            <v>75.872502079247909</v>
          </cell>
          <cell r="T46">
            <v>79.558681921448681</v>
          </cell>
          <cell r="U46">
            <v>83.387172266461505</v>
          </cell>
        </row>
        <row r="47">
          <cell r="B47" t="str">
            <v>Use of fiscal losses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</row>
        <row r="48">
          <cell r="B48" t="str">
            <v>Taxable base (2)</v>
          </cell>
          <cell r="L48">
            <v>13.998280868944867</v>
          </cell>
          <cell r="M48">
            <v>45.326635339525765</v>
          </cell>
          <cell r="N48">
            <v>74.045706204636517</v>
          </cell>
          <cell r="O48">
            <v>24.894047826692585</v>
          </cell>
          <cell r="P48">
            <v>65.620370224456195</v>
          </cell>
          <cell r="Q48">
            <v>68.90793832430046</v>
          </cell>
          <cell r="R48">
            <v>72.32380999948505</v>
          </cell>
          <cell r="S48">
            <v>75.872502079247909</v>
          </cell>
          <cell r="T48">
            <v>79.558681921448681</v>
          </cell>
          <cell r="U48">
            <v>83.387172266461505</v>
          </cell>
        </row>
        <row r="49">
          <cell r="B49" t="str">
            <v>Income tax</v>
          </cell>
          <cell r="L49">
            <v>3.3595874085467679</v>
          </cell>
          <cell r="M49">
            <v>11.331658834881441</v>
          </cell>
          <cell r="N49">
            <v>18.511426551159129</v>
          </cell>
          <cell r="O49">
            <v>6.2235119566731463</v>
          </cell>
          <cell r="P49">
            <v>16.405092556114049</v>
          </cell>
          <cell r="Q49">
            <v>17.226984581075115</v>
          </cell>
          <cell r="R49">
            <v>18.080952499871263</v>
          </cell>
          <cell r="S49">
            <v>18.968125519811977</v>
          </cell>
          <cell r="T49">
            <v>19.88967048036217</v>
          </cell>
          <cell r="U49">
            <v>20.846793066615376</v>
          </cell>
        </row>
        <row r="51">
          <cell r="B51" t="str">
            <v>Accumulated amount of fiscal losses (negative amount)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3">
          <cell r="A53" t="str">
            <v xml:space="preserve">BALANCE SHEET </v>
          </cell>
          <cell r="C53">
            <v>33238</v>
          </cell>
          <cell r="D53">
            <v>33603</v>
          </cell>
          <cell r="E53">
            <v>33969</v>
          </cell>
          <cell r="F53">
            <v>34334</v>
          </cell>
          <cell r="G53">
            <v>34699</v>
          </cell>
          <cell r="H53">
            <v>35064</v>
          </cell>
          <cell r="I53">
            <v>35430</v>
          </cell>
          <cell r="J53" t="str">
            <v>31.12.97PF</v>
          </cell>
          <cell r="K53">
            <v>36160</v>
          </cell>
          <cell r="L53">
            <v>36525</v>
          </cell>
          <cell r="M53">
            <v>36891</v>
          </cell>
          <cell r="N53">
            <v>37256</v>
          </cell>
          <cell r="O53">
            <v>37621</v>
          </cell>
          <cell r="P53">
            <v>37986</v>
          </cell>
          <cell r="Q53">
            <v>38352</v>
          </cell>
          <cell r="R53">
            <v>38717</v>
          </cell>
          <cell r="S53">
            <v>39082</v>
          </cell>
          <cell r="T53">
            <v>39447</v>
          </cell>
          <cell r="U53">
            <v>39813</v>
          </cell>
        </row>
        <row r="55">
          <cell r="B55" t="str">
            <v>Fixed assets</v>
          </cell>
        </row>
        <row r="56">
          <cell r="B56" t="str">
            <v>Consolidation goodwill</v>
          </cell>
          <cell r="J56">
            <v>11.3</v>
          </cell>
          <cell r="K56">
            <v>11</v>
          </cell>
          <cell r="L56">
            <v>9.3000000000000007</v>
          </cell>
          <cell r="M56">
            <v>7.6000000000000005</v>
          </cell>
          <cell r="N56">
            <v>5.9</v>
          </cell>
          <cell r="O56">
            <v>5.9</v>
          </cell>
          <cell r="P56">
            <v>5.9</v>
          </cell>
          <cell r="Q56">
            <v>5.9</v>
          </cell>
          <cell r="R56">
            <v>5.9</v>
          </cell>
          <cell r="S56">
            <v>5.9</v>
          </cell>
          <cell r="T56">
            <v>5.9</v>
          </cell>
          <cell r="U56">
            <v>5.9</v>
          </cell>
        </row>
        <row r="57">
          <cell r="B57" t="str">
            <v>Other intangibles</v>
          </cell>
          <cell r="J57">
            <v>3.7</v>
          </cell>
          <cell r="K57">
            <v>0.6</v>
          </cell>
          <cell r="L57">
            <v>0.6</v>
          </cell>
          <cell r="M57">
            <v>0.6</v>
          </cell>
          <cell r="N57">
            <v>0.6</v>
          </cell>
          <cell r="O57">
            <v>0.6</v>
          </cell>
          <cell r="P57">
            <v>0.6</v>
          </cell>
          <cell r="Q57">
            <v>0.6</v>
          </cell>
          <cell r="R57">
            <v>0.6</v>
          </cell>
          <cell r="S57">
            <v>0.6</v>
          </cell>
          <cell r="T57">
            <v>0.6</v>
          </cell>
          <cell r="U57">
            <v>0.6</v>
          </cell>
        </row>
        <row r="58">
          <cell r="B58" t="str">
            <v>Tangible assets</v>
          </cell>
          <cell r="J58">
            <v>260.3</v>
          </cell>
          <cell r="K58">
            <v>260.10000000000002</v>
          </cell>
          <cell r="L58">
            <v>311.904</v>
          </cell>
          <cell r="M58">
            <v>305.20799999999997</v>
          </cell>
          <cell r="N58">
            <v>298.51199999999994</v>
          </cell>
          <cell r="O58">
            <v>288.51199999999994</v>
          </cell>
          <cell r="P58">
            <v>288.51199999999994</v>
          </cell>
          <cell r="Q58">
            <v>288.51199999999994</v>
          </cell>
          <cell r="R58">
            <v>288.51199999999994</v>
          </cell>
          <cell r="S58">
            <v>288.51199999999994</v>
          </cell>
          <cell r="T58">
            <v>288.51199999999994</v>
          </cell>
          <cell r="U58">
            <v>288.51199999999994</v>
          </cell>
        </row>
        <row r="59">
          <cell r="B59" t="str">
            <v>Financial assets</v>
          </cell>
          <cell r="J59">
            <v>123.00000000000001</v>
          </cell>
          <cell r="K59">
            <v>131</v>
          </cell>
          <cell r="L59">
            <v>149.44999999999999</v>
          </cell>
          <cell r="M59">
            <v>160.39999999999998</v>
          </cell>
          <cell r="N59">
            <v>171.59999999999997</v>
          </cell>
          <cell r="O59">
            <v>173.59999999999997</v>
          </cell>
          <cell r="P59">
            <v>173.59999999999997</v>
          </cell>
          <cell r="Q59">
            <v>173.59999999999997</v>
          </cell>
          <cell r="R59">
            <v>173.59999999999997</v>
          </cell>
          <cell r="S59">
            <v>173.59999999999997</v>
          </cell>
          <cell r="T59">
            <v>173.59999999999997</v>
          </cell>
          <cell r="U59">
            <v>173.59999999999997</v>
          </cell>
        </row>
        <row r="60">
          <cell r="B60" t="str">
            <v>Current assets</v>
          </cell>
        </row>
        <row r="61">
          <cell r="B61" t="str">
            <v>Inventories</v>
          </cell>
          <cell r="J61">
            <v>107.8</v>
          </cell>
          <cell r="K61">
            <v>121</v>
          </cell>
          <cell r="L61">
            <v>138.84399312474602</v>
          </cell>
          <cell r="M61">
            <v>139.54493100006709</v>
          </cell>
          <cell r="N61">
            <v>147.54802533808274</v>
          </cell>
          <cell r="O61">
            <v>13.571669340000003</v>
          </cell>
          <cell r="P61">
            <v>13.978819420200004</v>
          </cell>
          <cell r="Q61">
            <v>14.398184002806005</v>
          </cell>
          <cell r="R61">
            <v>14.830129522890186</v>
          </cell>
          <cell r="S61">
            <v>15.27503340857689</v>
          </cell>
          <cell r="T61">
            <v>15.733284410834198</v>
          </cell>
          <cell r="U61">
            <v>16.205282943159226</v>
          </cell>
        </row>
        <row r="62">
          <cell r="B62" t="str">
            <v>Trade receivables</v>
          </cell>
          <cell r="J62">
            <v>91.1</v>
          </cell>
          <cell r="K62">
            <v>85.8</v>
          </cell>
          <cell r="L62">
            <v>105.28895422478664</v>
          </cell>
          <cell r="M62">
            <v>110.21941826092791</v>
          </cell>
          <cell r="N62">
            <v>116.84491072876762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63">
          <cell r="B63" t="str">
            <v>Other receivables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B64" t="str">
            <v>Cash &amp; equivalent</v>
          </cell>
          <cell r="J64">
            <v>62.8</v>
          </cell>
          <cell r="K64">
            <v>33.4</v>
          </cell>
          <cell r="L64">
            <v>25</v>
          </cell>
          <cell r="M64">
            <v>25</v>
          </cell>
          <cell r="N64">
            <v>29.559660889752301</v>
          </cell>
          <cell r="O64">
            <v>161.42981614853935</v>
          </cell>
          <cell r="P64">
            <v>210.23794373668147</v>
          </cell>
          <cell r="Q64">
            <v>261.49953289730081</v>
          </cell>
          <cell r="R64">
            <v>315.31044487683039</v>
          </cell>
          <cell r="S64">
            <v>371.76991755057963</v>
          </cell>
          <cell r="T64">
            <v>430.98067798940883</v>
          </cell>
          <cell r="U64">
            <v>493.0490586569299</v>
          </cell>
        </row>
        <row r="65">
          <cell r="B65" t="str">
            <v>Other assets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</row>
        <row r="66">
          <cell r="A66" t="str">
            <v>Total assets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660</v>
          </cell>
          <cell r="K66">
            <v>642.9</v>
          </cell>
          <cell r="L66">
            <v>740.38694734953253</v>
          </cell>
          <cell r="M66">
            <v>748.57234926099488</v>
          </cell>
          <cell r="N66">
            <v>770.56459695660249</v>
          </cell>
          <cell r="O66">
            <v>643.61348548853925</v>
          </cell>
          <cell r="P66">
            <v>692.82876315688145</v>
          </cell>
          <cell r="Q66">
            <v>744.5097169001067</v>
          </cell>
          <cell r="R66">
            <v>798.75257439972052</v>
          </cell>
          <cell r="S66">
            <v>855.65695095915646</v>
          </cell>
          <cell r="T66">
            <v>915.32596240024293</v>
          </cell>
          <cell r="U66">
            <v>977.86634160008907</v>
          </cell>
        </row>
        <row r="68">
          <cell r="B68" t="str">
            <v>Equity &amp; liabilities</v>
          </cell>
        </row>
        <row r="69">
          <cell r="B69" t="str">
            <v>Shareholder's funds</v>
          </cell>
          <cell r="J69">
            <v>396.3</v>
          </cell>
          <cell r="K69">
            <v>413.7</v>
          </cell>
          <cell r="L69">
            <v>430.36369346039805</v>
          </cell>
          <cell r="M69">
            <v>455.3586699650424</v>
          </cell>
          <cell r="N69">
            <v>500.14294961851976</v>
          </cell>
          <cell r="O69">
            <v>518.81348548853919</v>
          </cell>
          <cell r="P69">
            <v>568.02876315688138</v>
          </cell>
          <cell r="Q69">
            <v>619.70971690010674</v>
          </cell>
          <cell r="R69">
            <v>673.95257439972056</v>
          </cell>
          <cell r="S69">
            <v>730.85695095915651</v>
          </cell>
          <cell r="T69">
            <v>790.52596240024297</v>
          </cell>
          <cell r="U69">
            <v>853.06634160008912</v>
          </cell>
        </row>
        <row r="70">
          <cell r="B70" t="str">
            <v>Minorities</v>
          </cell>
          <cell r="J70">
            <v>21.8</v>
          </cell>
          <cell r="K70">
            <v>17.2</v>
          </cell>
          <cell r="L70">
            <v>20.2</v>
          </cell>
          <cell r="M70">
            <v>25.2</v>
          </cell>
          <cell r="N70">
            <v>32.200000000000003</v>
          </cell>
          <cell r="O70">
            <v>32.200000000000003</v>
          </cell>
          <cell r="P70">
            <v>32.200000000000003</v>
          </cell>
          <cell r="Q70">
            <v>32.200000000000003</v>
          </cell>
          <cell r="R70">
            <v>32.200000000000003</v>
          </cell>
          <cell r="S70">
            <v>32.200000000000003</v>
          </cell>
          <cell r="T70">
            <v>32.200000000000003</v>
          </cell>
          <cell r="U70">
            <v>32.200000000000003</v>
          </cell>
        </row>
        <row r="71">
          <cell r="B71" t="str">
            <v>Provisions</v>
          </cell>
          <cell r="J71">
            <v>31.7</v>
          </cell>
          <cell r="K71">
            <v>31.4</v>
          </cell>
          <cell r="L71">
            <v>31.4</v>
          </cell>
          <cell r="M71">
            <v>31.4</v>
          </cell>
          <cell r="N71">
            <v>31.4</v>
          </cell>
          <cell r="O71">
            <v>31.4</v>
          </cell>
          <cell r="P71">
            <v>31.4</v>
          </cell>
          <cell r="Q71">
            <v>31.4</v>
          </cell>
          <cell r="R71">
            <v>31.4</v>
          </cell>
          <cell r="S71">
            <v>31.4</v>
          </cell>
          <cell r="T71">
            <v>31.4</v>
          </cell>
          <cell r="U71">
            <v>31.4</v>
          </cell>
        </row>
        <row r="72">
          <cell r="B72" t="str">
            <v>Long term financial debt</v>
          </cell>
          <cell r="J72">
            <v>69.8</v>
          </cell>
          <cell r="K72">
            <v>61.2</v>
          </cell>
          <cell r="L72">
            <v>61.2</v>
          </cell>
          <cell r="M72">
            <v>61.2</v>
          </cell>
          <cell r="N72">
            <v>61.2</v>
          </cell>
          <cell r="O72">
            <v>61.2</v>
          </cell>
          <cell r="P72">
            <v>61.2</v>
          </cell>
          <cell r="Q72">
            <v>61.2</v>
          </cell>
          <cell r="R72">
            <v>61.2</v>
          </cell>
          <cell r="S72">
            <v>61.2</v>
          </cell>
          <cell r="T72">
            <v>61.2</v>
          </cell>
          <cell r="U72">
            <v>61.2</v>
          </cell>
        </row>
        <row r="73">
          <cell r="B73" t="str">
            <v>Short term financial debt / Overdraft</v>
          </cell>
          <cell r="J73">
            <v>32.5</v>
          </cell>
          <cell r="K73">
            <v>24.4</v>
          </cell>
          <cell r="L73">
            <v>66.268020489378387</v>
          </cell>
          <cell r="M73">
            <v>34.655862839362243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</row>
        <row r="74">
          <cell r="B74" t="str">
            <v>Trade debts</v>
          </cell>
          <cell r="J74">
            <v>83.4</v>
          </cell>
          <cell r="K74">
            <v>74.099999999999994</v>
          </cell>
          <cell r="L74">
            <v>90.247675049817119</v>
          </cell>
          <cell r="M74">
            <v>99.19747643483511</v>
          </cell>
          <cell r="N74">
            <v>105.16041965589083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75">
          <cell r="B75" t="str">
            <v>Other debts (incl. dividends)</v>
          </cell>
          <cell r="J75">
            <v>24.5</v>
          </cell>
          <cell r="K75">
            <v>20.9</v>
          </cell>
          <cell r="L75">
            <v>40.707558349939042</v>
          </cell>
          <cell r="M75">
            <v>41.560340021755174</v>
          </cell>
          <cell r="N75">
            <v>40.461227682191904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</row>
        <row r="76">
          <cell r="A76" t="str">
            <v>Total equity &amp; liabilities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660</v>
          </cell>
          <cell r="K76">
            <v>642.9</v>
          </cell>
          <cell r="L76">
            <v>740.38694734953253</v>
          </cell>
          <cell r="M76">
            <v>748.572349260995</v>
          </cell>
          <cell r="N76">
            <v>770.56459695660249</v>
          </cell>
          <cell r="O76">
            <v>643.61348548853925</v>
          </cell>
          <cell r="P76">
            <v>692.82876315688145</v>
          </cell>
          <cell r="Q76">
            <v>744.50971690010681</v>
          </cell>
          <cell r="R76">
            <v>798.75257439972063</v>
          </cell>
          <cell r="S76">
            <v>855.65695095915657</v>
          </cell>
          <cell r="T76">
            <v>915.32596240024304</v>
          </cell>
          <cell r="U76">
            <v>977.86634160008919</v>
          </cell>
        </row>
        <row r="77">
          <cell r="G77" t="str">
            <v xml:space="preserve"> </v>
          </cell>
          <cell r="H77" t="str">
            <v xml:space="preserve"> </v>
          </cell>
          <cell r="I77" t="str">
            <v xml:space="preserve"> </v>
          </cell>
          <cell r="J77" t="str">
            <v xml:space="preserve"> </v>
          </cell>
          <cell r="K77" t="str">
            <v xml:space="preserve"> </v>
          </cell>
          <cell r="L77" t="str">
            <v xml:space="preserve"> </v>
          </cell>
          <cell r="M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  <cell r="T77" t="str">
            <v xml:space="preserve"> </v>
          </cell>
          <cell r="U77" t="str">
            <v xml:space="preserve"> </v>
          </cell>
        </row>
        <row r="79">
          <cell r="A79" t="str">
            <v xml:space="preserve">FLOW OF FUNDS </v>
          </cell>
          <cell r="C79">
            <v>33238</v>
          </cell>
          <cell r="D79">
            <v>33603</v>
          </cell>
          <cell r="E79">
            <v>33969</v>
          </cell>
          <cell r="F79">
            <v>34334</v>
          </cell>
          <cell r="G79">
            <v>34699</v>
          </cell>
          <cell r="H79">
            <v>35064</v>
          </cell>
          <cell r="I79">
            <v>35430</v>
          </cell>
          <cell r="J79" t="str">
            <v>31.12.97PF</v>
          </cell>
          <cell r="K79">
            <v>36160</v>
          </cell>
          <cell r="L79">
            <v>36525</v>
          </cell>
          <cell r="M79">
            <v>36891</v>
          </cell>
          <cell r="N79">
            <v>37256</v>
          </cell>
          <cell r="O79">
            <v>37621</v>
          </cell>
          <cell r="P79">
            <v>37986</v>
          </cell>
          <cell r="Q79">
            <v>38352</v>
          </cell>
          <cell r="R79">
            <v>38717</v>
          </cell>
          <cell r="S79">
            <v>39082</v>
          </cell>
          <cell r="T79">
            <v>39447</v>
          </cell>
          <cell r="U79">
            <v>39813</v>
          </cell>
        </row>
        <row r="81">
          <cell r="B81" t="str">
            <v>Operating profit (EBIT)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7.5999999999999872</v>
          </cell>
          <cell r="J81">
            <v>26.200000000000017</v>
          </cell>
          <cell r="K81">
            <v>29.499999999999986</v>
          </cell>
          <cell r="L81">
            <v>14.839280868944869</v>
          </cell>
          <cell r="M81">
            <v>50.950036363994684</v>
          </cell>
          <cell r="N81">
            <v>78.088499346604635</v>
          </cell>
          <cell r="O81">
            <v>24.007258000000014</v>
          </cell>
          <cell r="P81">
            <v>60.777475740000014</v>
          </cell>
          <cell r="Q81">
            <v>62.600800012200018</v>
          </cell>
          <cell r="R81">
            <v>64.478824012566022</v>
          </cell>
          <cell r="S81">
            <v>66.413188732942999</v>
          </cell>
          <cell r="T81">
            <v>68.405584394931296</v>
          </cell>
          <cell r="U81">
            <v>70.457751926779238</v>
          </cell>
        </row>
        <row r="82">
          <cell r="B82" t="str">
            <v>Equity affiliates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3.5</v>
          </cell>
          <cell r="J82">
            <v>7.6</v>
          </cell>
          <cell r="K82">
            <v>10.399999999999999</v>
          </cell>
          <cell r="L82">
            <v>8.4499999999999993</v>
          </cell>
          <cell r="M82">
            <v>8.9499999999999993</v>
          </cell>
          <cell r="N82">
            <v>9.1999999999999993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</row>
        <row r="83">
          <cell r="B83" t="str">
            <v>Income tax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-0.95699999999999996</v>
          </cell>
          <cell r="J83">
            <v>-3.7</v>
          </cell>
          <cell r="K83">
            <v>-3.2</v>
          </cell>
          <cell r="L83">
            <v>-3.3595874085467679</v>
          </cell>
          <cell r="M83">
            <v>-11.331658834881441</v>
          </cell>
          <cell r="N83">
            <v>-18.511426551159129</v>
          </cell>
          <cell r="O83">
            <v>-6.2235119566731463</v>
          </cell>
          <cell r="P83">
            <v>-16.405092556114049</v>
          </cell>
          <cell r="Q83">
            <v>-17.226984581075115</v>
          </cell>
          <cell r="R83">
            <v>-18.080952499871263</v>
          </cell>
          <cell r="S83">
            <v>-18.968125519811977</v>
          </cell>
          <cell r="T83">
            <v>-19.88967048036217</v>
          </cell>
          <cell r="U83">
            <v>-20.846793066615376</v>
          </cell>
        </row>
        <row r="84">
          <cell r="B84" t="str">
            <v>Non cash items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21.9</v>
          </cell>
          <cell r="J84">
            <v>36</v>
          </cell>
          <cell r="K84">
            <v>39.5</v>
          </cell>
          <cell r="L84">
            <v>39.695999999999998</v>
          </cell>
          <cell r="M84">
            <v>41.695999999999998</v>
          </cell>
          <cell r="N84">
            <v>41.695999999999998</v>
          </cell>
          <cell r="O84">
            <v>35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B85" t="str">
            <v>Net operating cash flow (incl affiliates)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32.042999999999985</v>
          </cell>
          <cell r="J85">
            <v>66.100000000000023</v>
          </cell>
          <cell r="K85">
            <v>76.199999999999989</v>
          </cell>
          <cell r="L85">
            <v>59.625693460398097</v>
          </cell>
          <cell r="M85">
            <v>90.264377529113247</v>
          </cell>
          <cell r="N85">
            <v>110.4730727954455</v>
          </cell>
          <cell r="O85">
            <v>52.783746043326872</v>
          </cell>
          <cell r="P85">
            <v>44.372383183885965</v>
          </cell>
          <cell r="Q85">
            <v>45.373815431124903</v>
          </cell>
          <cell r="R85">
            <v>46.397871512694763</v>
          </cell>
          <cell r="S85">
            <v>47.445063213131021</v>
          </cell>
          <cell r="T85">
            <v>48.515913914569126</v>
          </cell>
          <cell r="U85">
            <v>49.610958860163862</v>
          </cell>
        </row>
        <row r="86">
          <cell r="B86" t="str">
            <v>Inventories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-107.8</v>
          </cell>
          <cell r="K86">
            <v>-13.200000000000003</v>
          </cell>
          <cell r="L86">
            <v>-17.843993124746021</v>
          </cell>
          <cell r="M86">
            <v>-0.70093787532107399</v>
          </cell>
          <cell r="N86">
            <v>-8.003094338015643</v>
          </cell>
          <cell r="O86">
            <v>133.97635599808274</v>
          </cell>
          <cell r="P86">
            <v>-0.40715008020000099</v>
          </cell>
          <cell r="Q86">
            <v>-0.41936458260600062</v>
          </cell>
          <cell r="R86">
            <v>-0.43194552008418086</v>
          </cell>
          <cell r="S86">
            <v>-0.44490388568670447</v>
          </cell>
          <cell r="T86">
            <v>-0.45825100225730786</v>
          </cell>
          <cell r="U86">
            <v>-0.47199853232502775</v>
          </cell>
        </row>
        <row r="87">
          <cell r="B87" t="str">
            <v>Trade receivables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-91.1</v>
          </cell>
          <cell r="K87">
            <v>5.2999999999999972</v>
          </cell>
          <cell r="L87">
            <v>-19.488954224786639</v>
          </cell>
          <cell r="M87">
            <v>-4.9304640361412737</v>
          </cell>
          <cell r="N87">
            <v>-6.625492467839706</v>
          </cell>
          <cell r="O87">
            <v>116.84491072876762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</row>
        <row r="88">
          <cell r="B88" t="str">
            <v>Other receivables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</row>
        <row r="89">
          <cell r="B89" t="str">
            <v>Other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</row>
        <row r="90">
          <cell r="B90" t="str">
            <v>Trade debts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83.4</v>
          </cell>
          <cell r="K90">
            <v>-9.3000000000000114</v>
          </cell>
          <cell r="L90">
            <v>16.147675049817124</v>
          </cell>
          <cell r="M90">
            <v>8.9498013850179916</v>
          </cell>
          <cell r="N90">
            <v>5.9629432210557241</v>
          </cell>
          <cell r="O90">
            <v>-105.16041965589083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  <row r="91">
          <cell r="B91" t="str">
            <v>Other debts (incl div &amp; def.payment UCIN)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24.5</v>
          </cell>
          <cell r="K91">
            <v>-3.6000000000000014</v>
          </cell>
          <cell r="L91">
            <v>19.807558349939043</v>
          </cell>
          <cell r="M91">
            <v>0.22778167181613185</v>
          </cell>
          <cell r="N91">
            <v>-1.0991123395632698</v>
          </cell>
          <cell r="O91">
            <v>-29.211227682191904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</row>
        <row r="92">
          <cell r="B92" t="str">
            <v>Amounts written off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B93" t="str">
            <v>Net change in working capital requirement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-90.999999999999972</v>
          </cell>
          <cell r="K93">
            <v>-20.800000000000018</v>
          </cell>
          <cell r="L93">
            <v>-1.3777139497764921</v>
          </cell>
          <cell r="M93">
            <v>3.5461811453717758</v>
          </cell>
          <cell r="N93">
            <v>-9.7647559243628947</v>
          </cell>
          <cell r="O93">
            <v>116.4496193887676</v>
          </cell>
          <cell r="P93">
            <v>-0.40715008020000099</v>
          </cell>
          <cell r="Q93">
            <v>-0.41936458260600062</v>
          </cell>
          <cell r="R93">
            <v>-0.43194552008418086</v>
          </cell>
          <cell r="S93">
            <v>-0.44490388568670447</v>
          </cell>
          <cell r="T93">
            <v>-0.45825100225730786</v>
          </cell>
          <cell r="U93">
            <v>-0.47199853232502775</v>
          </cell>
        </row>
        <row r="94">
          <cell r="B94" t="str">
            <v>Change in consolidation goodwill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-0.7</v>
          </cell>
          <cell r="J94">
            <v>-12.600000000000001</v>
          </cell>
          <cell r="K94">
            <v>-1.3999999999999992</v>
          </cell>
          <cell r="L94">
            <v>-6.6613381477509392E-16</v>
          </cell>
          <cell r="M94">
            <v>2.2204460492503131E-16</v>
          </cell>
          <cell r="N94">
            <v>2.2204460492503131E-16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B95" t="str">
            <v>Change in other intangibles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-3.7</v>
          </cell>
          <cell r="K95">
            <v>3.1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B96" t="str">
            <v>Capital expenditure + assets UCIN bought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-21.9</v>
          </cell>
          <cell r="J96">
            <v>-296.3</v>
          </cell>
          <cell r="K96">
            <v>-39.300000000000011</v>
          </cell>
          <cell r="L96">
            <v>-91.499999999999972</v>
          </cell>
          <cell r="M96">
            <v>-34.999999999999972</v>
          </cell>
          <cell r="N96">
            <v>-34.999999999999972</v>
          </cell>
          <cell r="O96">
            <v>-25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B97" t="str">
            <v>Financial acquisitions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-123.00000000000001</v>
          </cell>
          <cell r="K97">
            <v>-7.9999999999999858</v>
          </cell>
          <cell r="L97">
            <v>-18.449999999999989</v>
          </cell>
          <cell r="M97">
            <v>-10.949999999999989</v>
          </cell>
          <cell r="N97">
            <v>-11.199999999999989</v>
          </cell>
          <cell r="O97">
            <v>-2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</row>
        <row r="98">
          <cell r="B98" t="str">
            <v>Extraordinary items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-0.1</v>
          </cell>
          <cell r="K98">
            <v>0.3</v>
          </cell>
          <cell r="L98">
            <v>1.2170000000000001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B99" t="str">
            <v>Free cash-flow before interest/dividend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9.4429999999999872</v>
          </cell>
          <cell r="J99">
            <v>-460.59999999999997</v>
          </cell>
          <cell r="K99">
            <v>10.099999999999977</v>
          </cell>
          <cell r="L99">
            <v>-50.485020489378357</v>
          </cell>
          <cell r="M99">
            <v>47.860558674485063</v>
          </cell>
          <cell r="N99">
            <v>54.508316871082656</v>
          </cell>
          <cell r="O99">
            <v>142.23336543209447</v>
          </cell>
          <cell r="P99">
            <v>43.965233103685961</v>
          </cell>
          <cell r="Q99">
            <v>44.954450848518903</v>
          </cell>
          <cell r="R99">
            <v>45.965925992610579</v>
          </cell>
          <cell r="S99">
            <v>47.000159327444315</v>
          </cell>
          <cell r="T99">
            <v>48.05766291231182</v>
          </cell>
          <cell r="U99">
            <v>49.138960327838831</v>
          </cell>
        </row>
        <row r="100">
          <cell r="B100" t="str">
            <v>Income from current assets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0.6</v>
          </cell>
          <cell r="J100">
            <v>0</v>
          </cell>
          <cell r="K100">
            <v>3.9</v>
          </cell>
          <cell r="L100">
            <v>1.002</v>
          </cell>
          <cell r="M100">
            <v>0.75</v>
          </cell>
          <cell r="N100">
            <v>0.75</v>
          </cell>
          <cell r="O100">
            <v>0.88678982669256901</v>
          </cell>
          <cell r="P100">
            <v>4.8428944844561803</v>
          </cell>
          <cell r="Q100">
            <v>6.3071383121004443</v>
          </cell>
          <cell r="R100">
            <v>7.8449859869190242</v>
          </cell>
          <cell r="S100">
            <v>9.4593133463049117</v>
          </cell>
          <cell r="T100">
            <v>11.153097526517389</v>
          </cell>
          <cell r="U100">
            <v>12.929420339682265</v>
          </cell>
        </row>
        <row r="101">
          <cell r="B101" t="str">
            <v>Dividend received from affiliates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B102" t="str">
            <v>Dividend received from non affiliates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</row>
        <row r="103">
          <cell r="B103" t="str">
            <v>Other financial income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1.4</v>
          </cell>
          <cell r="L103">
            <v>1.5100000000000007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</row>
        <row r="104">
          <cell r="B104" t="str">
            <v>Interest charges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-2.6</v>
          </cell>
          <cell r="K104">
            <v>-7.6</v>
          </cell>
          <cell r="L104">
            <v>-4.57</v>
          </cell>
          <cell r="M104">
            <v>-6.3734010244689205</v>
          </cell>
          <cell r="N104">
            <v>-4.7927931419681125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</row>
        <row r="105">
          <cell r="B105" t="str">
            <v>Other financial charges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-1.3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B106" t="str">
            <v>Dividends paid &amp; Directors' share of profit (t-1)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-9.375</v>
          </cell>
          <cell r="L106">
            <v>-10.625</v>
          </cell>
          <cell r="M106">
            <v>-10.625</v>
          </cell>
          <cell r="N106">
            <v>-11.25</v>
          </cell>
          <cell r="O106">
            <v>-11.25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B107" t="str">
            <v>Dividends paid by subsidiaries to minority shareholders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B108" t="str">
            <v>Free cash flow after interest/dividends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10.042999999999987</v>
          </cell>
          <cell r="J108">
            <v>-463.2</v>
          </cell>
          <cell r="K108">
            <v>-2.8750000000000222</v>
          </cell>
          <cell r="L108">
            <v>-63.168020489378357</v>
          </cell>
          <cell r="M108">
            <v>31.612157650016144</v>
          </cell>
          <cell r="N108">
            <v>39.215523729114544</v>
          </cell>
          <cell r="O108">
            <v>131.87015525878704</v>
          </cell>
          <cell r="P108">
            <v>48.808127588142142</v>
          </cell>
          <cell r="Q108">
            <v>51.261589160619344</v>
          </cell>
          <cell r="R108">
            <v>53.810911979529607</v>
          </cell>
          <cell r="S108">
            <v>56.459472673749225</v>
          </cell>
          <cell r="T108">
            <v>59.210760438829212</v>
          </cell>
          <cell r="U108">
            <v>62.068380667521097</v>
          </cell>
        </row>
        <row r="109">
          <cell r="B109" t="str">
            <v>Equity (incl. badwill creation / UCIN in 1999)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-9.6139999999999866</v>
          </cell>
          <cell r="J109">
            <v>381.375</v>
          </cell>
          <cell r="K109">
            <v>-2.1750000000000007</v>
          </cell>
          <cell r="L109">
            <v>12.899999999999967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B110" t="str">
            <v>Long term financial debt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69.8</v>
          </cell>
          <cell r="K110">
            <v>-8.5999999999999943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B111" t="str">
            <v>Cash / overdraft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-30.299999999999997</v>
          </cell>
          <cell r="K111">
            <v>21.299999999999997</v>
          </cell>
        </row>
        <row r="112">
          <cell r="B112" t="str">
            <v>Others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B113" t="str">
            <v>Net flow of funds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0.42900000000000027</v>
          </cell>
          <cell r="J113">
            <v>-42.324999999999989</v>
          </cell>
          <cell r="K113">
            <v>7.6499999999999808</v>
          </cell>
          <cell r="L113">
            <v>-50.268020489378387</v>
          </cell>
          <cell r="M113">
            <v>31.612157650016144</v>
          </cell>
          <cell r="N113">
            <v>39.215523729114544</v>
          </cell>
          <cell r="O113">
            <v>131.87015525878704</v>
          </cell>
          <cell r="P113">
            <v>48.808127588142142</v>
          </cell>
          <cell r="Q113">
            <v>51.261589160619344</v>
          </cell>
          <cell r="R113">
            <v>53.810911979529607</v>
          </cell>
          <cell r="S113">
            <v>56.459472673749225</v>
          </cell>
          <cell r="T113">
            <v>59.210760438829212</v>
          </cell>
          <cell r="U113">
            <v>62.068380667521097</v>
          </cell>
        </row>
        <row r="114">
          <cell r="B114" t="str">
            <v>Cumulative cash / overdraft</v>
          </cell>
          <cell r="K114">
            <v>9</v>
          </cell>
          <cell r="L114">
            <v>-41.268020489378387</v>
          </cell>
          <cell r="M114">
            <v>-9.6558628393622428</v>
          </cell>
          <cell r="N114">
            <v>29.559660889752301</v>
          </cell>
          <cell r="O114">
            <v>161.42981614853935</v>
          </cell>
          <cell r="P114">
            <v>210.23794373668147</v>
          </cell>
          <cell r="Q114">
            <v>261.49953289730081</v>
          </cell>
          <cell r="R114">
            <v>315.31044487683039</v>
          </cell>
          <cell r="S114">
            <v>371.76991755057963</v>
          </cell>
          <cell r="T114">
            <v>430.98067798940883</v>
          </cell>
          <cell r="U114">
            <v>493.0490586569299</v>
          </cell>
        </row>
        <row r="116">
          <cell r="A116" t="str">
            <v>ASSUMPTIONS</v>
          </cell>
          <cell r="C116">
            <v>33238</v>
          </cell>
          <cell r="D116">
            <v>33603</v>
          </cell>
          <cell r="E116">
            <v>33969</v>
          </cell>
          <cell r="F116">
            <v>34334</v>
          </cell>
          <cell r="G116">
            <v>34699</v>
          </cell>
          <cell r="H116">
            <v>35064</v>
          </cell>
          <cell r="I116">
            <v>35430</v>
          </cell>
          <cell r="J116" t="str">
            <v>31.12.97PF</v>
          </cell>
          <cell r="K116">
            <v>36160</v>
          </cell>
          <cell r="L116">
            <v>36525</v>
          </cell>
          <cell r="M116">
            <v>36891</v>
          </cell>
          <cell r="N116">
            <v>37256</v>
          </cell>
          <cell r="O116">
            <v>37621</v>
          </cell>
          <cell r="P116">
            <v>37986</v>
          </cell>
          <cell r="Q116">
            <v>38352</v>
          </cell>
          <cell r="R116">
            <v>38717</v>
          </cell>
          <cell r="S116">
            <v>39082</v>
          </cell>
          <cell r="T116">
            <v>39447</v>
          </cell>
          <cell r="U116">
            <v>39813</v>
          </cell>
        </row>
        <row r="118">
          <cell r="A118" t="str">
            <v>Other income</v>
          </cell>
        </row>
        <row r="119">
          <cell r="B119" t="str">
            <v>% growth</v>
          </cell>
          <cell r="D119" t="e">
            <v>#DIV/0!</v>
          </cell>
          <cell r="E119" t="e">
            <v>#DIV/0!</v>
          </cell>
          <cell r="F119" t="e">
            <v>#DIV/0!</v>
          </cell>
          <cell r="G119" t="e">
            <v>#DIV/0!</v>
          </cell>
          <cell r="H119" t="e">
            <v>#DIV/0!</v>
          </cell>
          <cell r="I119" t="e">
            <v>#DIV/0!</v>
          </cell>
          <cell r="J119" t="e">
            <v>#DIV/0!</v>
          </cell>
          <cell r="K119">
            <v>-4.4680851063829796E-2</v>
          </cell>
        </row>
        <row r="120">
          <cell r="B120" t="str">
            <v>Manual input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47</v>
          </cell>
          <cell r="K120">
            <v>44.9</v>
          </cell>
          <cell r="L120">
            <v>54</v>
          </cell>
          <cell r="M120">
            <v>55.620000000000005</v>
          </cell>
          <cell r="N120">
            <v>57.28860000000001</v>
          </cell>
          <cell r="O120">
            <v>59.007258000000014</v>
          </cell>
          <cell r="P120">
            <v>60.777475740000014</v>
          </cell>
          <cell r="Q120">
            <v>62.600800012200018</v>
          </cell>
          <cell r="R120">
            <v>64.478824012566022</v>
          </cell>
          <cell r="S120">
            <v>66.413188732942999</v>
          </cell>
          <cell r="T120">
            <v>68.405584394931296</v>
          </cell>
          <cell r="U120">
            <v>70.457751926779238</v>
          </cell>
        </row>
        <row r="121">
          <cell r="A121" t="str">
            <v>Services, other goods &amp; charges</v>
          </cell>
        </row>
        <row r="122">
          <cell r="B122" t="str">
            <v>% growth</v>
          </cell>
          <cell r="D122" t="e">
            <v>#DIV/0!</v>
          </cell>
          <cell r="E122" t="e">
            <v>#DIV/0!</v>
          </cell>
          <cell r="F122" t="e">
            <v>#DIV/0!</v>
          </cell>
          <cell r="G122" t="e">
            <v>#DIV/0!</v>
          </cell>
          <cell r="H122" t="e">
            <v>#DIV/0!</v>
          </cell>
          <cell r="I122" t="e">
            <v>#DIV/0!</v>
          </cell>
          <cell r="J122" t="e">
            <v>#DIV/0!</v>
          </cell>
          <cell r="K122" t="e">
            <v>#DIV/0!</v>
          </cell>
        </row>
        <row r="123">
          <cell r="B123" t="str">
            <v>% operating income</v>
          </cell>
          <cell r="C123" t="e">
            <v>#DIV/0!</v>
          </cell>
          <cell r="D123" t="e">
            <v>#DIV/0!</v>
          </cell>
          <cell r="E123" t="e">
            <v>#DIV/0!</v>
          </cell>
          <cell r="F123" t="e">
            <v>#DIV/0!</v>
          </cell>
          <cell r="G123" t="e">
            <v>#DIV/0!</v>
          </cell>
          <cell r="H123" t="e">
            <v>#DIV/0!</v>
          </cell>
          <cell r="I123">
            <v>0</v>
          </cell>
          <cell r="J123">
            <v>0</v>
          </cell>
          <cell r="K123">
            <v>0</v>
          </cell>
        </row>
        <row r="124">
          <cell r="B124" t="str">
            <v>Manual input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Remuneration</v>
          </cell>
        </row>
        <row r="126">
          <cell r="B126" t="str">
            <v>% growth</v>
          </cell>
          <cell r="D126" t="e">
            <v>#DIV/0!</v>
          </cell>
          <cell r="E126" t="e">
            <v>#DIV/0!</v>
          </cell>
          <cell r="F126" t="e">
            <v>#DIV/0!</v>
          </cell>
          <cell r="G126" t="e">
            <v>#DIV/0!</v>
          </cell>
          <cell r="H126" t="e">
            <v>#DIV/0!</v>
          </cell>
          <cell r="I126" t="e">
            <v>#DIV/0!</v>
          </cell>
          <cell r="J126">
            <v>1.041666666666667</v>
          </cell>
          <cell r="K126">
            <v>9.5663265306122458E-2</v>
          </cell>
          <cell r="M126">
            <v>0.03</v>
          </cell>
          <cell r="N126">
            <v>0.02</v>
          </cell>
        </row>
        <row r="127">
          <cell r="B127" t="str">
            <v>% operating income</v>
          </cell>
          <cell r="C127" t="e">
            <v>#DIV/0!</v>
          </cell>
          <cell r="D127" t="e">
            <v>#DIV/0!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>
            <v>0.14506989044200982</v>
          </cell>
          <cell r="J127">
            <v>0.165961049957663</v>
          </cell>
          <cell r="K127">
            <v>0.17821576763485478</v>
          </cell>
        </row>
        <row r="128">
          <cell r="B128" t="str">
            <v>Manual input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38.4</v>
          </cell>
          <cell r="J128">
            <v>78.400000000000006</v>
          </cell>
          <cell r="K128">
            <v>85.9</v>
          </cell>
          <cell r="L128">
            <v>103.81060000000001</v>
          </cell>
        </row>
        <row r="129">
          <cell r="A129" t="str">
            <v>Other operating expenses (incl. exceptional items)</v>
          </cell>
        </row>
        <row r="130">
          <cell r="B130" t="str">
            <v>% growth</v>
          </cell>
          <cell r="D130" t="e">
            <v>#DIV/0!</v>
          </cell>
          <cell r="E130" t="e">
            <v>#DIV/0!</v>
          </cell>
          <cell r="F130" t="e">
            <v>#DIV/0!</v>
          </cell>
          <cell r="G130" t="e">
            <v>#DIV/0!</v>
          </cell>
          <cell r="H130" t="e">
            <v>#DIV/0!</v>
          </cell>
          <cell r="I130" t="e">
            <v>#DIV/0!</v>
          </cell>
          <cell r="J130">
            <v>0.65857605177993528</v>
          </cell>
          <cell r="K130">
            <v>5.6585365853658587E-2</v>
          </cell>
          <cell r="M130">
            <v>0.05</v>
          </cell>
          <cell r="N130">
            <v>0.03</v>
          </cell>
        </row>
        <row r="131">
          <cell r="B131" t="str">
            <v>% operating income</v>
          </cell>
          <cell r="C131" t="e">
            <v>#DIV/0!</v>
          </cell>
          <cell r="D131" t="e">
            <v>#DIV/0!</v>
          </cell>
          <cell r="E131" t="e">
            <v>#DIV/0!</v>
          </cell>
          <cell r="F131" t="e">
            <v>#DIV/0!</v>
          </cell>
          <cell r="G131" t="e">
            <v>#DIV/0!</v>
          </cell>
          <cell r="H131" t="e">
            <v>#DIV/0!</v>
          </cell>
          <cell r="I131">
            <v>0.23347185493010955</v>
          </cell>
          <cell r="J131">
            <v>0.21697713801862825</v>
          </cell>
          <cell r="K131">
            <v>0.22468879668049793</v>
          </cell>
        </row>
        <row r="132">
          <cell r="B132" t="str">
            <v>Manual input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61.8</v>
          </cell>
          <cell r="J132">
            <v>102.5</v>
          </cell>
          <cell r="K132">
            <v>108.3</v>
          </cell>
          <cell r="L132">
            <v>123.69538312474602</v>
          </cell>
        </row>
        <row r="133">
          <cell r="A133" t="str">
            <v>Non cash items</v>
          </cell>
        </row>
        <row r="134">
          <cell r="B134" t="str">
            <v>Consolidation goodwill amort. (amount)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0.7</v>
          </cell>
          <cell r="J134">
            <v>1.3</v>
          </cell>
          <cell r="K134">
            <v>1.7</v>
          </cell>
          <cell r="L134">
            <v>1.7</v>
          </cell>
          <cell r="M134">
            <v>1.7</v>
          </cell>
          <cell r="N134">
            <v>1.7</v>
          </cell>
        </row>
        <row r="135">
          <cell r="B135" t="str">
            <v>Consolidation goodwill amort., group share (amount)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1.3</v>
          </cell>
          <cell r="K135">
            <v>1.7</v>
          </cell>
          <cell r="L135">
            <v>1.7</v>
          </cell>
          <cell r="M135">
            <v>1.7</v>
          </cell>
          <cell r="N135">
            <v>1.7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B136" t="str">
            <v>Depreciation other intangibles (amount)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</row>
        <row r="137">
          <cell r="B137" t="str">
            <v>Depreciation tangibles (amount)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21.9</v>
          </cell>
          <cell r="J137">
            <v>36</v>
          </cell>
          <cell r="K137">
            <v>39.5</v>
          </cell>
          <cell r="L137">
            <v>39.695999999999998</v>
          </cell>
          <cell r="M137">
            <v>41.695999999999998</v>
          </cell>
          <cell r="N137">
            <v>41.695999999999998</v>
          </cell>
          <cell r="O137">
            <v>35</v>
          </cell>
        </row>
        <row r="138">
          <cell r="B138" t="str">
            <v>Amounts written off (amount)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B139" t="str">
            <v>Provisions (amount)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Capital expenditures</v>
          </cell>
        </row>
        <row r="141">
          <cell r="B141" t="str">
            <v>Increase in consolidation goodwill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0.7</v>
          </cell>
          <cell r="J141">
            <v>12.600000000000001</v>
          </cell>
          <cell r="K141">
            <v>1.3999999999999992</v>
          </cell>
        </row>
        <row r="142">
          <cell r="B142" t="str">
            <v>Increase in other intangibles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3.7</v>
          </cell>
          <cell r="K142">
            <v>-3.1</v>
          </cell>
        </row>
        <row r="143">
          <cell r="B143" t="str">
            <v>Capital expenditures (tangible assets)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21.9</v>
          </cell>
          <cell r="J143">
            <v>296.3</v>
          </cell>
          <cell r="K143">
            <v>39.300000000000011</v>
          </cell>
          <cell r="L143">
            <v>91.5</v>
          </cell>
          <cell r="M143">
            <v>35</v>
          </cell>
          <cell r="N143">
            <v>35</v>
          </cell>
          <cell r="O143">
            <v>25</v>
          </cell>
        </row>
        <row r="144">
          <cell r="B144" t="str">
            <v>Increase in financial assets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123.00000000000001</v>
          </cell>
          <cell r="K144">
            <v>7.9999999999999858</v>
          </cell>
          <cell r="L144">
            <v>10</v>
          </cell>
          <cell r="M144">
            <v>2</v>
          </cell>
          <cell r="N144">
            <v>2</v>
          </cell>
          <cell r="O144">
            <v>2</v>
          </cell>
        </row>
        <row r="145">
          <cell r="A145" t="str">
            <v>Working capital requirement</v>
          </cell>
        </row>
        <row r="146">
          <cell r="B146" t="str">
            <v>Inventories / operating income</v>
          </cell>
          <cell r="C146" t="e">
            <v>#DIV/0!</v>
          </cell>
          <cell r="D146" t="e">
            <v>#DIV/0!</v>
          </cell>
          <cell r="E146" t="e">
            <v>#DIV/0!</v>
          </cell>
          <cell r="F146" t="e">
            <v>#DIV/0!</v>
          </cell>
          <cell r="G146" t="e">
            <v>#DIV/0!</v>
          </cell>
          <cell r="H146" t="e">
            <v>#DIV/0!</v>
          </cell>
          <cell r="I146">
            <v>0</v>
          </cell>
          <cell r="J146">
            <v>0.2281964436917866</v>
          </cell>
          <cell r="K146">
            <v>0.25103734439834025</v>
          </cell>
          <cell r="L146">
            <v>0.25</v>
          </cell>
          <cell r="M146">
            <v>0.23</v>
          </cell>
          <cell r="N146">
            <v>0.23</v>
          </cell>
          <cell r="O146">
            <v>0.23</v>
          </cell>
          <cell r="P146">
            <v>0.23</v>
          </cell>
          <cell r="Q146">
            <v>0.23</v>
          </cell>
          <cell r="R146">
            <v>0.23</v>
          </cell>
          <cell r="S146">
            <v>0.23</v>
          </cell>
          <cell r="T146">
            <v>0.23</v>
          </cell>
          <cell r="U146">
            <v>0.23</v>
          </cell>
        </row>
        <row r="147">
          <cell r="B147" t="str">
            <v>Trade receivables / operating income</v>
          </cell>
          <cell r="C147" t="e">
            <v>#DIV/0!</v>
          </cell>
          <cell r="D147" t="e">
            <v>#DIV/0!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>
            <v>0.21415138692994826</v>
          </cell>
          <cell r="K147">
            <v>0.19629375428963622</v>
          </cell>
          <cell r="L147">
            <v>0.21</v>
          </cell>
          <cell r="M147">
            <v>0.2</v>
          </cell>
          <cell r="N147">
            <v>0.2</v>
          </cell>
          <cell r="O147">
            <v>0.2</v>
          </cell>
          <cell r="P147">
            <v>0.2</v>
          </cell>
          <cell r="Q147">
            <v>0.2</v>
          </cell>
          <cell r="R147">
            <v>0.2</v>
          </cell>
          <cell r="S147">
            <v>0.2</v>
          </cell>
          <cell r="T147">
            <v>0.2</v>
          </cell>
          <cell r="U147">
            <v>0.2</v>
          </cell>
        </row>
        <row r="148">
          <cell r="B148" t="str">
            <v>Other receivables / operating income</v>
          </cell>
          <cell r="C148" t="e">
            <v>#DIV/0!</v>
          </cell>
          <cell r="D148" t="e">
            <v>#DIV/0!</v>
          </cell>
          <cell r="E148" t="e">
            <v>#DIV/0!</v>
          </cell>
          <cell r="F148" t="e">
            <v>#DIV/0!</v>
          </cell>
          <cell r="G148" t="e">
            <v>#DIV/0!</v>
          </cell>
          <cell r="H148" t="e">
            <v>#DIV/0!</v>
          </cell>
          <cell r="I148" t="e">
            <v>#DIV/0!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B149" t="str">
            <v>Other assets / operating income</v>
          </cell>
          <cell r="C149" t="e">
            <v>#DIV/0!</v>
          </cell>
          <cell r="D149" t="e">
            <v>#DIV/0!</v>
          </cell>
          <cell r="E149" t="e">
            <v>#DIV/0!</v>
          </cell>
          <cell r="F149" t="e">
            <v>#DIV/0!</v>
          </cell>
          <cell r="G149" t="e">
            <v>#DIV/0!</v>
          </cell>
          <cell r="H149" t="e">
            <v>#DIV/0!</v>
          </cell>
          <cell r="I149" t="e">
            <v>#DIV/0!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B150" t="str">
            <v>Trade debts / operating income</v>
          </cell>
          <cell r="C150" t="e">
            <v>#DIV/0!</v>
          </cell>
          <cell r="D150" t="e">
            <v>#DIV/0!</v>
          </cell>
          <cell r="E150" t="e">
            <v>#DIV/0!</v>
          </cell>
          <cell r="F150" t="e">
            <v>#DIV/0!</v>
          </cell>
          <cell r="G150" t="e">
            <v>#DIV/0!</v>
          </cell>
          <cell r="H150" t="e">
            <v>#DIV/0!</v>
          </cell>
          <cell r="I150" t="e">
            <v>#DIV/0!</v>
          </cell>
          <cell r="J150">
            <v>0.19605077574047955</v>
          </cell>
          <cell r="K150">
            <v>0.16952642415923128</v>
          </cell>
          <cell r="L150">
            <v>0.18</v>
          </cell>
          <cell r="M150">
            <v>0.18</v>
          </cell>
          <cell r="N150">
            <v>0.18</v>
          </cell>
          <cell r="O150">
            <v>0.18</v>
          </cell>
          <cell r="P150">
            <v>0.18</v>
          </cell>
          <cell r="Q150">
            <v>0.18</v>
          </cell>
          <cell r="R150">
            <v>0.18</v>
          </cell>
          <cell r="S150">
            <v>0.18</v>
          </cell>
          <cell r="T150">
            <v>0.18</v>
          </cell>
          <cell r="U150">
            <v>0.18</v>
          </cell>
        </row>
        <row r="151">
          <cell r="B151" t="str">
            <v>Other debts (excl. dividends) / operating income</v>
          </cell>
          <cell r="C151" t="e">
            <v>#DIV/0!</v>
          </cell>
          <cell r="D151" t="e">
            <v>#DIV/0!</v>
          </cell>
          <cell r="E151" t="e">
            <v>#DIV/0!</v>
          </cell>
          <cell r="F151" t="e">
            <v>#DIV/0!</v>
          </cell>
          <cell r="G151" t="e">
            <v>#DIV/0!</v>
          </cell>
          <cell r="H151" t="e">
            <v>#DIV/0!</v>
          </cell>
          <cell r="I151" t="e">
            <v>#DIV/0!</v>
          </cell>
          <cell r="J151">
            <v>3.5554771979313587E-2</v>
          </cell>
          <cell r="K151">
            <v>2.3507206588881259E-2</v>
          </cell>
          <cell r="L151">
            <v>0.06</v>
          </cell>
          <cell r="M151">
            <v>5.5E-2</v>
          </cell>
          <cell r="N151">
            <v>0.05</v>
          </cell>
          <cell r="O151">
            <v>0.05</v>
          </cell>
          <cell r="P151">
            <v>0.05</v>
          </cell>
          <cell r="Q151">
            <v>0.05</v>
          </cell>
          <cell r="R151">
            <v>0.05</v>
          </cell>
          <cell r="S151">
            <v>0.05</v>
          </cell>
          <cell r="T151">
            <v>0.05</v>
          </cell>
          <cell r="U151">
            <v>0.05</v>
          </cell>
        </row>
        <row r="152">
          <cell r="A152" t="str">
            <v>Financial result</v>
          </cell>
        </row>
        <row r="153">
          <cell r="B153" t="str">
            <v>Interest rate on cash t-1 (%)</v>
          </cell>
          <cell r="D153" t="e">
            <v>#DIV/0!</v>
          </cell>
          <cell r="E153" t="e">
            <v>#DIV/0!</v>
          </cell>
          <cell r="F153" t="e">
            <v>#DIV/0!</v>
          </cell>
          <cell r="G153" t="e">
            <v>#DIV/0!</v>
          </cell>
          <cell r="H153" t="e">
            <v>#DIV/0!</v>
          </cell>
          <cell r="I153" t="e">
            <v>#DIV/0!</v>
          </cell>
          <cell r="J153" t="e">
            <v>#DIV/0!</v>
          </cell>
          <cell r="K153">
            <v>6.2101910828025478E-2</v>
          </cell>
          <cell r="L153">
            <v>0.03</v>
          </cell>
          <cell r="M153">
            <v>0.03</v>
          </cell>
          <cell r="N153">
            <v>0.03</v>
          </cell>
          <cell r="O153">
            <v>0.03</v>
          </cell>
          <cell r="P153">
            <v>0.03</v>
          </cell>
          <cell r="Q153">
            <v>0.03</v>
          </cell>
          <cell r="R153">
            <v>0.03</v>
          </cell>
          <cell r="S153">
            <v>0.03</v>
          </cell>
          <cell r="T153">
            <v>0.03</v>
          </cell>
          <cell r="U153">
            <v>0.03</v>
          </cell>
        </row>
        <row r="154">
          <cell r="B154" t="str">
            <v>Equity affiliates (amount)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3.5</v>
          </cell>
          <cell r="J154">
            <v>7.6</v>
          </cell>
          <cell r="K154">
            <v>10.399999999999999</v>
          </cell>
          <cell r="L154">
            <v>8.4499999999999993</v>
          </cell>
          <cell r="M154">
            <v>8.9499999999999993</v>
          </cell>
          <cell r="N154">
            <v>9.1999999999999993</v>
          </cell>
        </row>
        <row r="155">
          <cell r="B155" t="str">
            <v>Dividend received from affiliates (amount)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 t="str">
            <v>Dividend received from non affiliates (amount)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B157" t="str">
            <v>Other financial income (amount)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1.4</v>
          </cell>
          <cell r="L157">
            <v>1.5100000000000007</v>
          </cell>
        </row>
        <row r="158">
          <cell r="B158" t="str">
            <v>Interest rate on long term debts t/t-1 (%)</v>
          </cell>
          <cell r="D158" t="e">
            <v>#DIV/0!</v>
          </cell>
          <cell r="E158" t="e">
            <v>#DIV/0!</v>
          </cell>
          <cell r="F158" t="e">
            <v>#DIV/0!</v>
          </cell>
          <cell r="G158" t="e">
            <v>#DIV/0!</v>
          </cell>
          <cell r="H158" t="e">
            <v>#DIV/0!</v>
          </cell>
          <cell r="I158" t="e">
            <v>#DIV/0!</v>
          </cell>
          <cell r="J158">
            <v>5.0830889540566963E-2</v>
          </cell>
          <cell r="K158">
            <v>8.089409260244812E-2</v>
          </cell>
          <cell r="L158">
            <v>0.05</v>
          </cell>
          <cell r="M158">
            <v>0.05</v>
          </cell>
          <cell r="N158">
            <v>0.05</v>
          </cell>
        </row>
        <row r="159">
          <cell r="B159" t="str">
            <v>Interest rate on short term debts/overdraft  t/t-1 (%)</v>
          </cell>
          <cell r="L159">
            <v>0.05</v>
          </cell>
          <cell r="M159">
            <v>0.05</v>
          </cell>
          <cell r="N159">
            <v>0.05</v>
          </cell>
        </row>
        <row r="160">
          <cell r="B160" t="str">
            <v>Other financial charges (amount)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1.3</v>
          </cell>
        </row>
        <row r="161">
          <cell r="A161" t="str">
            <v>New equity &amp; liabilities</v>
          </cell>
        </row>
        <row r="162">
          <cell r="B162" t="str">
            <v>Increase in equity (excl. retained profit)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-9.6139999999999866</v>
          </cell>
          <cell r="J162">
            <v>381.375</v>
          </cell>
          <cell r="K162">
            <v>-2.1750000000000007</v>
          </cell>
          <cell r="L162">
            <v>12.899999999999999</v>
          </cell>
        </row>
        <row r="163">
          <cell r="B163" t="str">
            <v>Increase in long term financial debt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69.8</v>
          </cell>
          <cell r="K163">
            <v>-8.5999999999999943</v>
          </cell>
        </row>
        <row r="164">
          <cell r="A164" t="str">
            <v>Minimal cash</v>
          </cell>
        </row>
        <row r="165">
          <cell r="B165" t="str">
            <v>Minimal cash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62.8</v>
          </cell>
          <cell r="K165">
            <v>33.4</v>
          </cell>
          <cell r="L165">
            <v>25</v>
          </cell>
          <cell r="M165">
            <v>25</v>
          </cell>
          <cell r="N165">
            <v>25</v>
          </cell>
        </row>
        <row r="166">
          <cell r="A166" t="str">
            <v>Extraordinary items</v>
          </cell>
        </row>
        <row r="167">
          <cell r="B167" t="str">
            <v>Extraordinary income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0.3</v>
          </cell>
          <cell r="L167">
            <v>1.2170000000000001</v>
          </cell>
        </row>
        <row r="168">
          <cell r="B168" t="str">
            <v>Extraordinary expenses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0.1</v>
          </cell>
          <cell r="K168">
            <v>0</v>
          </cell>
        </row>
        <row r="169">
          <cell r="A169" t="str">
            <v>Income tax</v>
          </cell>
        </row>
        <row r="170">
          <cell r="B170" t="str">
            <v>Tax rate based on taxable base (1)</v>
          </cell>
          <cell r="C170" t="e">
            <v>#DIV/0!</v>
          </cell>
          <cell r="D170" t="e">
            <v>#DIV/0!</v>
          </cell>
          <cell r="E170" t="e">
            <v>#DIV/0!</v>
          </cell>
          <cell r="F170" t="e">
            <v>#DIV/0!</v>
          </cell>
          <cell r="G170" t="e">
            <v>#DIV/0!</v>
          </cell>
          <cell r="H170" t="e">
            <v>#DIV/0!</v>
          </cell>
          <cell r="I170">
            <v>0.11670731707317092</v>
          </cell>
          <cell r="J170">
            <v>0.15744680851063822</v>
          </cell>
          <cell r="K170">
            <v>0.12213740458015276</v>
          </cell>
          <cell r="L170">
            <v>0.24</v>
          </cell>
          <cell r="M170">
            <v>0.25</v>
          </cell>
          <cell r="N170">
            <v>0.25</v>
          </cell>
          <cell r="O170">
            <v>0.25</v>
          </cell>
          <cell r="P170">
            <v>0.25</v>
          </cell>
          <cell r="Q170">
            <v>0.25</v>
          </cell>
          <cell r="R170">
            <v>0.25</v>
          </cell>
          <cell r="S170">
            <v>0.25</v>
          </cell>
          <cell r="T170">
            <v>0.25</v>
          </cell>
          <cell r="U170">
            <v>0.25</v>
          </cell>
        </row>
        <row r="171">
          <cell r="B171" t="str">
            <v>Use of fiscal losses (manual input)</v>
          </cell>
        </row>
        <row r="172">
          <cell r="A172" t="str">
            <v>Minorities</v>
          </cell>
        </row>
        <row r="173">
          <cell r="B173" t="str">
            <v>Minorities (amount)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0.42899999999999999</v>
          </cell>
          <cell r="J173">
            <v>1.8</v>
          </cell>
          <cell r="K173">
            <v>1.5</v>
          </cell>
          <cell r="L173">
            <v>3</v>
          </cell>
          <cell r="M173">
            <v>5</v>
          </cell>
          <cell r="N173">
            <v>7</v>
          </cell>
        </row>
        <row r="174">
          <cell r="B174" t="str">
            <v>Dividend paid by subsidiaries to minority shareholders</v>
          </cell>
        </row>
        <row r="175">
          <cell r="A175" t="str">
            <v>Dividends &amp; Directors' share of profit</v>
          </cell>
        </row>
        <row r="176">
          <cell r="B176" t="str">
            <v>Pay out (% current net result, group share)</v>
          </cell>
          <cell r="C176" t="e">
            <v>#DIV/0!</v>
          </cell>
          <cell r="D176" t="e">
            <v>#DIV/0!</v>
          </cell>
          <cell r="E176" t="e">
            <v>#DIV/0!</v>
          </cell>
          <cell r="F176" t="e">
            <v>#DIV/0!</v>
          </cell>
          <cell r="G176" t="e">
            <v>#DIV/0!</v>
          </cell>
          <cell r="H176" t="e">
            <v>#DIV/0!</v>
          </cell>
          <cell r="I176">
            <v>0</v>
          </cell>
          <cell r="J176">
            <v>0.36478599221789859</v>
          </cell>
          <cell r="K176">
            <v>0.33623417721519011</v>
          </cell>
        </row>
        <row r="177">
          <cell r="B177" t="str">
            <v>Gross dividend per share (amount)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75</v>
          </cell>
          <cell r="K177">
            <v>85</v>
          </cell>
          <cell r="L177">
            <v>85</v>
          </cell>
          <cell r="M177">
            <v>90</v>
          </cell>
          <cell r="N177">
            <v>90</v>
          </cell>
        </row>
        <row r="178">
          <cell r="B178" t="str">
            <v>Number of shares entitled to dividend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125000</v>
          </cell>
          <cell r="K178">
            <v>125000</v>
          </cell>
          <cell r="L178">
            <v>125000</v>
          </cell>
          <cell r="M178">
            <v>125000</v>
          </cell>
          <cell r="N178">
            <v>125000</v>
          </cell>
          <cell r="O178">
            <v>125000</v>
          </cell>
          <cell r="P178">
            <v>125000</v>
          </cell>
          <cell r="Q178">
            <v>125000</v>
          </cell>
          <cell r="R178">
            <v>125000</v>
          </cell>
          <cell r="S178">
            <v>125000</v>
          </cell>
          <cell r="T178">
            <v>125000</v>
          </cell>
          <cell r="U178">
            <v>125000</v>
          </cell>
        </row>
        <row r="179">
          <cell r="B179" t="str">
            <v>Directors' share of profit (amount)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Discount rate</v>
          </cell>
        </row>
        <row r="5">
          <cell r="B5" t="str">
            <v>Gross risk free rate</v>
          </cell>
          <cell r="C5">
            <v>5.7799999999999997E-2</v>
          </cell>
        </row>
        <row r="6">
          <cell r="B6" t="str">
            <v>Net risk premium</v>
          </cell>
          <cell r="C6">
            <v>3.49E-2</v>
          </cell>
        </row>
        <row r="7">
          <cell r="B7" t="str">
            <v>Net yield</v>
          </cell>
          <cell r="C7">
            <v>2.3400000000000001E-2</v>
          </cell>
        </row>
        <row r="8">
          <cell r="B8" t="str">
            <v>Withholding tax on dividends</v>
          </cell>
          <cell r="C8">
            <v>0.25</v>
          </cell>
        </row>
        <row r="9">
          <cell r="B9" t="str">
            <v>Witholding tax on interests</v>
          </cell>
          <cell r="C9">
            <v>0.15</v>
          </cell>
        </row>
        <row r="10">
          <cell r="B10" t="str">
            <v>Beta</v>
          </cell>
          <cell r="C10">
            <v>1</v>
          </cell>
        </row>
        <row r="11">
          <cell r="B11" t="str">
            <v>Net risk free rate</v>
          </cell>
          <cell r="C11">
            <v>4.9129999999999993E-2</v>
          </cell>
        </row>
        <row r="12">
          <cell r="B12" t="str">
            <v>Gross yield</v>
          </cell>
          <cell r="C12">
            <v>3.1200000000000002E-2</v>
          </cell>
        </row>
        <row r="13">
          <cell r="B13" t="str">
            <v>Net return of the market</v>
          </cell>
          <cell r="C13">
            <v>8.4029999999999994E-2</v>
          </cell>
        </row>
        <row r="14">
          <cell r="B14" t="str">
            <v>g Market</v>
          </cell>
          <cell r="C14">
            <v>6.0629999999999989E-2</v>
          </cell>
        </row>
        <row r="15">
          <cell r="B15" t="str">
            <v>Gross return of the market</v>
          </cell>
          <cell r="C15">
            <v>9.1829999999999995E-2</v>
          </cell>
        </row>
        <row r="16">
          <cell r="B16" t="str">
            <v>Gross risk premium</v>
          </cell>
          <cell r="C16">
            <v>3.4029999999999998E-2</v>
          </cell>
        </row>
        <row r="17">
          <cell r="B17" t="str">
            <v>Cost of equity net</v>
          </cell>
          <cell r="C17">
            <v>8.4029999999999994E-2</v>
          </cell>
        </row>
        <row r="18">
          <cell r="B18" t="str">
            <v>Cost of equity gross</v>
          </cell>
          <cell r="C18">
            <v>9.1829999999999995E-2</v>
          </cell>
        </row>
        <row r="20">
          <cell r="B20" t="str">
            <v>Cost of debt (pre tax)</v>
          </cell>
          <cell r="C20">
            <v>0.05</v>
          </cell>
        </row>
        <row r="21">
          <cell r="B21" t="str">
            <v>Cost of debt (after tax)</v>
          </cell>
          <cell r="C21">
            <v>2.9915000000000004E-2</v>
          </cell>
        </row>
        <row r="24">
          <cell r="A24" t="str">
            <v>Theoretical operational taxes</v>
          </cell>
          <cell r="C24">
            <v>36525</v>
          </cell>
          <cell r="D24">
            <v>36891</v>
          </cell>
          <cell r="E24">
            <v>37256</v>
          </cell>
          <cell r="F24">
            <v>37621</v>
          </cell>
          <cell r="G24">
            <v>37986</v>
          </cell>
          <cell r="H24">
            <v>38352</v>
          </cell>
          <cell r="I24">
            <v>38717</v>
          </cell>
          <cell r="J24">
            <v>39082</v>
          </cell>
          <cell r="K24">
            <v>39447</v>
          </cell>
          <cell r="L24">
            <v>39813</v>
          </cell>
        </row>
        <row r="26">
          <cell r="B26" t="str">
            <v>Interest charges</v>
          </cell>
          <cell r="C26">
            <v>4.57</v>
          </cell>
          <cell r="D26">
            <v>6.3734010244689205</v>
          </cell>
          <cell r="E26">
            <v>4.7927931419681125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Marginal tax rate</v>
          </cell>
          <cell r="C27">
            <v>0.24</v>
          </cell>
          <cell r="D27">
            <v>0.25</v>
          </cell>
          <cell r="E27">
            <v>0.25</v>
          </cell>
          <cell r="F27">
            <v>0.25</v>
          </cell>
          <cell r="G27">
            <v>0.25</v>
          </cell>
          <cell r="H27">
            <v>0.25</v>
          </cell>
          <cell r="I27">
            <v>0.25</v>
          </cell>
          <cell r="J27">
            <v>0.25</v>
          </cell>
          <cell r="K27">
            <v>0.25</v>
          </cell>
          <cell r="L27">
            <v>0.25</v>
          </cell>
        </row>
        <row r="28">
          <cell r="B28" t="str">
            <v>Taxes on interest charges</v>
          </cell>
          <cell r="C28">
            <v>1.0968</v>
          </cell>
          <cell r="D28">
            <v>1.5933502561172301</v>
          </cell>
          <cell r="E28">
            <v>1.1981982854920281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Income taxes</v>
          </cell>
          <cell r="C29">
            <v>3.3595874085467679</v>
          </cell>
          <cell r="D29">
            <v>11.331658834881441</v>
          </cell>
          <cell r="E29">
            <v>18.511426551159129</v>
          </cell>
          <cell r="F29">
            <v>6.2235119566731463</v>
          </cell>
          <cell r="G29">
            <v>16.405092556114049</v>
          </cell>
          <cell r="H29">
            <v>17.226984581075115</v>
          </cell>
          <cell r="I29">
            <v>18.080952499871263</v>
          </cell>
          <cell r="J29">
            <v>18.968125519811977</v>
          </cell>
          <cell r="K29">
            <v>19.88967048036217</v>
          </cell>
          <cell r="L29">
            <v>20.846793066615376</v>
          </cell>
        </row>
        <row r="30">
          <cell r="B30" t="str">
            <v>Theoretical operational taxes</v>
          </cell>
          <cell r="C30">
            <v>4.4563874085467674</v>
          </cell>
          <cell r="D30">
            <v>12.925009090998671</v>
          </cell>
          <cell r="E30">
            <v>19.709624836651159</v>
          </cell>
          <cell r="F30">
            <v>6.2235119566731463</v>
          </cell>
          <cell r="G30">
            <v>16.405092556114049</v>
          </cell>
          <cell r="H30">
            <v>17.226984581075115</v>
          </cell>
          <cell r="I30">
            <v>18.080952499871263</v>
          </cell>
          <cell r="J30">
            <v>18.968125519811977</v>
          </cell>
          <cell r="K30">
            <v>19.88967048036217</v>
          </cell>
          <cell r="L30">
            <v>20.846793066615376</v>
          </cell>
        </row>
        <row r="33">
          <cell r="A33" t="str">
            <v>Free Cash Flow</v>
          </cell>
          <cell r="C33">
            <v>36525</v>
          </cell>
          <cell r="D33">
            <v>36891</v>
          </cell>
          <cell r="E33">
            <v>37256</v>
          </cell>
          <cell r="F33">
            <v>37621</v>
          </cell>
          <cell r="G33">
            <v>37986</v>
          </cell>
          <cell r="H33">
            <v>38352</v>
          </cell>
          <cell r="I33">
            <v>38717</v>
          </cell>
          <cell r="J33">
            <v>39082</v>
          </cell>
          <cell r="K33">
            <v>39447</v>
          </cell>
          <cell r="L33">
            <v>39813</v>
          </cell>
        </row>
        <row r="35">
          <cell r="B35" t="str">
            <v>Operating income</v>
          </cell>
          <cell r="C35">
            <v>555.37597249898408</v>
          </cell>
          <cell r="D35">
            <v>606.71709130463955</v>
          </cell>
          <cell r="E35">
            <v>641.513153643838</v>
          </cell>
          <cell r="F35">
            <v>59.007258000000014</v>
          </cell>
          <cell r="G35">
            <v>60.777475740000014</v>
          </cell>
          <cell r="H35">
            <v>62.600800012200018</v>
          </cell>
          <cell r="I35">
            <v>64.478824012566022</v>
          </cell>
          <cell r="J35">
            <v>66.413188732942999</v>
          </cell>
          <cell r="K35">
            <v>68.405584394931296</v>
          </cell>
          <cell r="L35">
            <v>70.457751926779238</v>
          </cell>
        </row>
        <row r="36">
          <cell r="B36" t="str">
            <v>-  Operating costs</v>
          </cell>
          <cell r="C36">
            <v>540.53669163003917</v>
          </cell>
          <cell r="D36">
            <v>555.76705494064481</v>
          </cell>
          <cell r="E36">
            <v>563.42465429723336</v>
          </cell>
          <cell r="F36">
            <v>35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= Operating result</v>
          </cell>
          <cell r="C37">
            <v>14.839280868944869</v>
          </cell>
          <cell r="D37">
            <v>50.950036363994684</v>
          </cell>
          <cell r="E37">
            <v>78.088499346604635</v>
          </cell>
          <cell r="F37">
            <v>24.007258000000014</v>
          </cell>
          <cell r="G37">
            <v>60.777475740000014</v>
          </cell>
          <cell r="H37">
            <v>62.600800012200018</v>
          </cell>
          <cell r="I37">
            <v>64.478824012566022</v>
          </cell>
          <cell r="J37">
            <v>66.413188732942999</v>
          </cell>
          <cell r="K37">
            <v>68.405584394931296</v>
          </cell>
          <cell r="L37">
            <v>70.457751926779238</v>
          </cell>
        </row>
        <row r="38">
          <cell r="B38" t="str">
            <v>-  Theoretical operational taxes</v>
          </cell>
          <cell r="C38">
            <v>4.4563874085467674</v>
          </cell>
          <cell r="D38">
            <v>12.925009090998671</v>
          </cell>
          <cell r="E38">
            <v>19.709624836651159</v>
          </cell>
          <cell r="F38">
            <v>6.2235119566731463</v>
          </cell>
          <cell r="G38">
            <v>16.405092556114049</v>
          </cell>
          <cell r="H38">
            <v>17.226984581075115</v>
          </cell>
          <cell r="I38">
            <v>18.080952499871263</v>
          </cell>
          <cell r="J38">
            <v>18.968125519811977</v>
          </cell>
          <cell r="K38">
            <v>19.88967048036217</v>
          </cell>
          <cell r="L38">
            <v>20.846793066615376</v>
          </cell>
        </row>
        <row r="39">
          <cell r="B39" t="str">
            <v>= Operating result after taxes</v>
          </cell>
          <cell r="C39">
            <v>10.382893460398101</v>
          </cell>
          <cell r="D39">
            <v>38.025027272996013</v>
          </cell>
          <cell r="E39">
            <v>58.378874509953476</v>
          </cell>
          <cell r="F39">
            <v>17.783746043326868</v>
          </cell>
          <cell r="G39">
            <v>44.372383183885965</v>
          </cell>
          <cell r="H39">
            <v>45.373815431124903</v>
          </cell>
          <cell r="I39">
            <v>46.397871512694763</v>
          </cell>
          <cell r="J39">
            <v>47.445063213131021</v>
          </cell>
          <cell r="K39">
            <v>48.515913914569126</v>
          </cell>
          <cell r="L39">
            <v>49.610958860163862</v>
          </cell>
        </row>
        <row r="40">
          <cell r="B40" t="str">
            <v>+ Non cash items</v>
          </cell>
          <cell r="C40">
            <v>39.695999999999998</v>
          </cell>
          <cell r="D40">
            <v>41.695999999999998</v>
          </cell>
          <cell r="E40">
            <v>41.695999999999998</v>
          </cell>
          <cell r="F40">
            <v>35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B41" t="str">
            <v>-  Total capex</v>
          </cell>
          <cell r="C41">
            <v>109.94999999999996</v>
          </cell>
          <cell r="D41">
            <v>45.94999999999996</v>
          </cell>
          <cell r="E41">
            <v>46.19999999999996</v>
          </cell>
          <cell r="F41">
            <v>27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-  Change in WCR</v>
          </cell>
          <cell r="C42">
            <v>1.3777139497764921</v>
          </cell>
          <cell r="D42">
            <v>-3.5461811453717758</v>
          </cell>
          <cell r="E42">
            <v>9.7647559243628947</v>
          </cell>
          <cell r="F42">
            <v>-116.4496193887676</v>
          </cell>
          <cell r="G42">
            <v>0.40715008020000099</v>
          </cell>
          <cell r="H42">
            <v>0.41936458260600062</v>
          </cell>
          <cell r="I42">
            <v>0.43194552008418086</v>
          </cell>
          <cell r="J42">
            <v>0.44490388568670447</v>
          </cell>
          <cell r="K42">
            <v>0.45825100225730786</v>
          </cell>
          <cell r="L42">
            <v>0.47199853232502775</v>
          </cell>
        </row>
        <row r="43">
          <cell r="B43" t="str">
            <v>+ Extraordinary items</v>
          </cell>
          <cell r="C43">
            <v>1.2170000000000001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= Free Cash Flow</v>
          </cell>
          <cell r="C44">
            <v>-60.031820489378354</v>
          </cell>
          <cell r="D44">
            <v>37.317208418367827</v>
          </cell>
          <cell r="E44">
            <v>44.110118585590619</v>
          </cell>
          <cell r="F44">
            <v>142.23336543209447</v>
          </cell>
          <cell r="G44">
            <v>43.965233103685961</v>
          </cell>
          <cell r="H44">
            <v>44.954450848518903</v>
          </cell>
          <cell r="I44">
            <v>45.965925992610579</v>
          </cell>
          <cell r="J44">
            <v>47.000159327444315</v>
          </cell>
          <cell r="K44">
            <v>48.05766291231182</v>
          </cell>
          <cell r="L44">
            <v>49.138960327838831</v>
          </cell>
        </row>
        <row r="47">
          <cell r="A47" t="str">
            <v>WACC</v>
          </cell>
          <cell r="C47">
            <v>36525</v>
          </cell>
          <cell r="D47">
            <v>36891</v>
          </cell>
          <cell r="E47">
            <v>37256</v>
          </cell>
          <cell r="F47">
            <v>37621</v>
          </cell>
          <cell r="G47">
            <v>37986</v>
          </cell>
          <cell r="H47">
            <v>38352</v>
          </cell>
          <cell r="I47">
            <v>38717</v>
          </cell>
          <cell r="J47">
            <v>39082</v>
          </cell>
          <cell r="K47">
            <v>39447</v>
          </cell>
          <cell r="L47">
            <v>39813</v>
          </cell>
        </row>
        <row r="49">
          <cell r="B49" t="str">
            <v>Cost of equity</v>
          </cell>
          <cell r="C49">
            <v>9.1829999999999995E-2</v>
          </cell>
          <cell r="D49">
            <v>9.1829999999999995E-2</v>
          </cell>
          <cell r="E49">
            <v>9.1829999999999995E-2</v>
          </cell>
          <cell r="F49">
            <v>9.1829999999999995E-2</v>
          </cell>
          <cell r="G49">
            <v>9.1829999999999995E-2</v>
          </cell>
          <cell r="H49">
            <v>9.1829999999999995E-2</v>
          </cell>
          <cell r="I49">
            <v>9.1829999999999995E-2</v>
          </cell>
          <cell r="J49">
            <v>9.1829999999999995E-2</v>
          </cell>
          <cell r="K49">
            <v>9.1829999999999995E-2</v>
          </cell>
          <cell r="L49">
            <v>9.1829999999999995E-2</v>
          </cell>
        </row>
        <row r="50">
          <cell r="B50" t="str">
            <v>Cost of debt</v>
          </cell>
          <cell r="C50">
            <v>2.9915000000000004E-2</v>
          </cell>
          <cell r="D50">
            <v>2.9915000000000004E-2</v>
          </cell>
          <cell r="E50">
            <v>2.9915000000000004E-2</v>
          </cell>
          <cell r="F50">
            <v>2.9915000000000004E-2</v>
          </cell>
          <cell r="G50">
            <v>2.9915000000000004E-2</v>
          </cell>
          <cell r="H50">
            <v>2.9915000000000004E-2</v>
          </cell>
          <cell r="I50">
            <v>2.9915000000000004E-2</v>
          </cell>
          <cell r="J50">
            <v>2.9915000000000004E-2</v>
          </cell>
          <cell r="K50">
            <v>2.9915000000000004E-2</v>
          </cell>
          <cell r="L50">
            <v>2.9915000000000004E-2</v>
          </cell>
        </row>
        <row r="51">
          <cell r="B51" t="str">
            <v>Proportion of equity</v>
          </cell>
          <cell r="C51">
            <v>0.5</v>
          </cell>
          <cell r="D51">
            <v>0.5</v>
          </cell>
          <cell r="E51">
            <v>0.5</v>
          </cell>
          <cell r="F51">
            <v>0.5</v>
          </cell>
          <cell r="G51">
            <v>0.5</v>
          </cell>
          <cell r="H51">
            <v>0.5</v>
          </cell>
          <cell r="I51">
            <v>0.5</v>
          </cell>
          <cell r="J51">
            <v>0.5</v>
          </cell>
          <cell r="K51">
            <v>0.5</v>
          </cell>
          <cell r="L51">
            <v>0.5</v>
          </cell>
        </row>
        <row r="52">
          <cell r="B52" t="str">
            <v>Proportion of debt</v>
          </cell>
          <cell r="C52">
            <v>0.5</v>
          </cell>
          <cell r="D52">
            <v>0.5</v>
          </cell>
          <cell r="E52">
            <v>0.5</v>
          </cell>
          <cell r="F52">
            <v>0.5</v>
          </cell>
          <cell r="G52">
            <v>0.5</v>
          </cell>
          <cell r="H52">
            <v>0.5</v>
          </cell>
          <cell r="I52">
            <v>0.5</v>
          </cell>
          <cell r="J52">
            <v>0.5</v>
          </cell>
          <cell r="K52">
            <v>0.5</v>
          </cell>
          <cell r="L52">
            <v>0.5</v>
          </cell>
        </row>
        <row r="53">
          <cell r="B53" t="str">
            <v>Wacc</v>
          </cell>
          <cell r="C53">
            <v>6.0872499999999996E-2</v>
          </cell>
          <cell r="D53">
            <v>6.0872499999999996E-2</v>
          </cell>
          <cell r="E53">
            <v>6.0872499999999996E-2</v>
          </cell>
          <cell r="F53">
            <v>6.0872499999999996E-2</v>
          </cell>
          <cell r="G53">
            <v>6.0872499999999996E-2</v>
          </cell>
          <cell r="H53">
            <v>6.0872499999999996E-2</v>
          </cell>
          <cell r="I53">
            <v>6.0872499999999996E-2</v>
          </cell>
          <cell r="J53">
            <v>6.0872499999999996E-2</v>
          </cell>
          <cell r="K53">
            <v>6.0872499999999996E-2</v>
          </cell>
          <cell r="L53">
            <v>6.0872499999999996E-2</v>
          </cell>
        </row>
        <row r="56">
          <cell r="A56" t="str">
            <v>DCF Valuation</v>
          </cell>
          <cell r="C56">
            <v>36525</v>
          </cell>
          <cell r="D56">
            <v>36891</v>
          </cell>
          <cell r="E56">
            <v>37256</v>
          </cell>
          <cell r="F56">
            <v>37621</v>
          </cell>
          <cell r="G56">
            <v>37986</v>
          </cell>
          <cell r="H56">
            <v>38352</v>
          </cell>
          <cell r="I56">
            <v>38717</v>
          </cell>
          <cell r="J56">
            <v>39082</v>
          </cell>
          <cell r="K56">
            <v>39447</v>
          </cell>
          <cell r="L56">
            <v>39813</v>
          </cell>
        </row>
        <row r="58">
          <cell r="B58" t="str">
            <v>Number of years of estimations</v>
          </cell>
          <cell r="C58">
            <v>2</v>
          </cell>
          <cell r="D58" t="str">
            <v xml:space="preserve"> </v>
          </cell>
        </row>
        <row r="59">
          <cell r="B59" t="str">
            <v>Iterative process (1/0)</v>
          </cell>
          <cell r="C59">
            <v>1</v>
          </cell>
          <cell r="D59" t="str">
            <v>mettre 0 pour lancer le processus itératif !</v>
          </cell>
        </row>
        <row r="60">
          <cell r="B60" t="str">
            <v>Perpetual growth</v>
          </cell>
          <cell r="C60">
            <v>0.02</v>
          </cell>
        </row>
        <row r="61">
          <cell r="B61" t="str">
            <v>Manual input of EBI for calculation of terminal value</v>
          </cell>
        </row>
        <row r="62">
          <cell r="B62" t="str">
            <v>Valuation date</v>
          </cell>
          <cell r="C62">
            <v>36726</v>
          </cell>
        </row>
        <row r="64">
          <cell r="B64" t="str">
            <v>PV of Free Cash Flows</v>
          </cell>
          <cell r="C64">
            <v>803.20185537338466</v>
          </cell>
          <cell r="D64">
            <v>912.12658080397921</v>
          </cell>
          <cell r="E64">
            <v>930.33279767560146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B65" t="str">
            <v>Financial debt (t-1)</v>
          </cell>
          <cell r="C65">
            <v>85.6</v>
          </cell>
          <cell r="D65">
            <v>127.46802048937839</v>
          </cell>
          <cell r="E65">
            <v>95.855862839362246</v>
          </cell>
          <cell r="F65">
            <v>61.2</v>
          </cell>
          <cell r="G65">
            <v>61.2</v>
          </cell>
          <cell r="H65">
            <v>61.2</v>
          </cell>
          <cell r="I65">
            <v>61.2</v>
          </cell>
          <cell r="J65">
            <v>61.2</v>
          </cell>
          <cell r="K65">
            <v>61.2</v>
          </cell>
          <cell r="L65">
            <v>61.2</v>
          </cell>
        </row>
        <row r="66">
          <cell r="B66" t="str">
            <v>Cash (t-1)</v>
          </cell>
          <cell r="C66">
            <v>33.4</v>
          </cell>
          <cell r="D66">
            <v>25</v>
          </cell>
          <cell r="E66">
            <v>25</v>
          </cell>
          <cell r="F66">
            <v>29.559660889752301</v>
          </cell>
          <cell r="G66">
            <v>161.42981614853935</v>
          </cell>
          <cell r="H66">
            <v>210.23794373668147</v>
          </cell>
          <cell r="I66">
            <v>261.49953289730081</v>
          </cell>
          <cell r="J66">
            <v>315.31044487683039</v>
          </cell>
          <cell r="K66">
            <v>371.76991755057963</v>
          </cell>
          <cell r="L66">
            <v>430.98067798940883</v>
          </cell>
        </row>
        <row r="67">
          <cell r="B67" t="str">
            <v>Value of financial assets</v>
          </cell>
          <cell r="C67">
            <v>131</v>
          </cell>
          <cell r="D67">
            <v>149.44999999999999</v>
          </cell>
          <cell r="E67">
            <v>160.39999999999998</v>
          </cell>
          <cell r="F67">
            <v>171.59999999999997</v>
          </cell>
          <cell r="G67">
            <v>173.59999999999997</v>
          </cell>
          <cell r="H67">
            <v>173.59999999999997</v>
          </cell>
          <cell r="I67">
            <v>173.59999999999997</v>
          </cell>
          <cell r="J67">
            <v>173.59999999999997</v>
          </cell>
          <cell r="K67">
            <v>173.59999999999997</v>
          </cell>
          <cell r="L67">
            <v>173.59999999999997</v>
          </cell>
        </row>
        <row r="68">
          <cell r="B68" t="str">
            <v>Others (manual input)</v>
          </cell>
          <cell r="C68">
            <v>0</v>
          </cell>
        </row>
        <row r="69">
          <cell r="B69" t="str">
            <v>Value of the equity on begining of year</v>
          </cell>
          <cell r="C69">
            <v>882.00185537338461</v>
          </cell>
          <cell r="D69">
            <v>959.10856031460071</v>
          </cell>
          <cell r="E69">
            <v>1019.8769348362392</v>
          </cell>
          <cell r="F69">
            <v>139.95966088975226</v>
          </cell>
          <cell r="G69">
            <v>273.82981614853929</v>
          </cell>
          <cell r="H69">
            <v>322.63794373668145</v>
          </cell>
          <cell r="I69">
            <v>373.89953289730079</v>
          </cell>
          <cell r="J69">
            <v>427.71044487683037</v>
          </cell>
          <cell r="K69">
            <v>484.16991755057961</v>
          </cell>
          <cell r="L69">
            <v>543.38067798940881</v>
          </cell>
        </row>
        <row r="71">
          <cell r="B71" t="str">
            <v>Value of the equity on valuation date</v>
          </cell>
          <cell r="C71">
            <v>966.64058086980765</v>
          </cell>
        </row>
        <row r="73">
          <cell r="B73" t="str">
            <v>Value per share on date of valuation</v>
          </cell>
          <cell r="C73">
            <v>7733.1246469584612</v>
          </cell>
        </row>
      </sheetData>
      <sheetData sheetId="6" refreshError="1">
        <row r="2">
          <cell r="B2" t="str">
            <v>Date of next dividend payement</v>
          </cell>
          <cell r="C2">
            <v>36316</v>
          </cell>
          <cell r="F2" t="str">
            <v>COPYRIGHT BBL VERMEULEN-RAEMDONCK</v>
          </cell>
          <cell r="G2" t="str">
            <v>Thierry François</v>
          </cell>
          <cell r="H2" t="str">
            <v xml:space="preserve"> </v>
          </cell>
        </row>
        <row r="3">
          <cell r="B3" t="str">
            <v>Valuation date</v>
          </cell>
          <cell r="C3">
            <v>36726</v>
          </cell>
        </row>
        <row r="4">
          <cell r="B4" t="str">
            <v>Number of years to discount</v>
          </cell>
          <cell r="C4">
            <v>2</v>
          </cell>
          <cell r="D4" t="str">
            <v xml:space="preserve"> </v>
          </cell>
        </row>
        <row r="5">
          <cell r="B5" t="str">
            <v>Theoretical g (1) / manual g (0)</v>
          </cell>
          <cell r="C5">
            <v>0</v>
          </cell>
        </row>
        <row r="11">
          <cell r="A11" t="str">
            <v>DDM Valuation</v>
          </cell>
          <cell r="C11">
            <v>36316.75</v>
          </cell>
          <cell r="D11">
            <v>36682</v>
          </cell>
          <cell r="E11">
            <v>37047.25</v>
          </cell>
          <cell r="F11">
            <v>37412.5</v>
          </cell>
          <cell r="G11">
            <v>37777.75</v>
          </cell>
          <cell r="H11">
            <v>38143</v>
          </cell>
          <cell r="I11">
            <v>38508.25</v>
          </cell>
          <cell r="J11">
            <v>38873.5</v>
          </cell>
          <cell r="K11">
            <v>39238.75</v>
          </cell>
          <cell r="L11">
            <v>39604</v>
          </cell>
        </row>
        <row r="13">
          <cell r="B13" t="str">
            <v>Equity, group share (31/12)</v>
          </cell>
          <cell r="C13">
            <v>430.36369346039805</v>
          </cell>
          <cell r="D13">
            <v>455.3586699650424</v>
          </cell>
          <cell r="E13">
            <v>500.14294961851976</v>
          </cell>
          <cell r="F13">
            <v>518.81348548853919</v>
          </cell>
          <cell r="G13">
            <v>568.02876315688138</v>
          </cell>
          <cell r="H13">
            <v>619.70971690010674</v>
          </cell>
          <cell r="I13">
            <v>673.95257439972056</v>
          </cell>
          <cell r="J13">
            <v>730.85695095915651</v>
          </cell>
          <cell r="K13">
            <v>790.52596240024297</v>
          </cell>
          <cell r="L13">
            <v>853.06634160008912</v>
          </cell>
        </row>
        <row r="14">
          <cell r="B14" t="str">
            <v>Net Profit, group share (31/12)</v>
          </cell>
          <cell r="C14">
            <v>14.871693460398097</v>
          </cell>
          <cell r="D14">
            <v>37.94497650464433</v>
          </cell>
          <cell r="E14">
            <v>57.734279653477387</v>
          </cell>
          <cell r="F14">
            <v>18.670535870019439</v>
          </cell>
          <cell r="G14">
            <v>49.215277668342146</v>
          </cell>
          <cell r="H14">
            <v>51.680953743225345</v>
          </cell>
          <cell r="I14">
            <v>54.242857499613791</v>
          </cell>
          <cell r="J14">
            <v>56.904376559435931</v>
          </cell>
          <cell r="K14">
            <v>59.669011441086511</v>
          </cell>
          <cell r="L14">
            <v>62.540379199846129</v>
          </cell>
        </row>
        <row r="15">
          <cell r="B15" t="str">
            <v>ROE</v>
          </cell>
          <cell r="C15">
            <v>3.5238320462354658E-2</v>
          </cell>
          <cell r="D15">
            <v>8.5681423596206882E-2</v>
          </cell>
          <cell r="E15">
            <v>0.12084601107979244</v>
          </cell>
          <cell r="F15">
            <v>3.6646386885142497E-2</v>
          </cell>
          <cell r="G15">
            <v>9.0565632187525502E-2</v>
          </cell>
          <cell r="H15">
            <v>8.7024129656463903E-2</v>
          </cell>
          <cell r="I15">
            <v>8.3859377929478701E-2</v>
          </cell>
          <cell r="J15">
            <v>8.1013654210379815E-2</v>
          </cell>
          <cell r="K15">
            <v>7.8440491104675339E-2</v>
          </cell>
          <cell r="L15">
            <v>7.6102058944458872E-2</v>
          </cell>
        </row>
        <row r="16">
          <cell r="B16" t="str">
            <v>Pay out</v>
          </cell>
          <cell r="C16">
            <v>0.71444452699979077</v>
          </cell>
          <cell r="D16">
            <v>0.29648193348131446</v>
          </cell>
          <cell r="E16">
            <v>0.19485823790515419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Gross dividends</v>
          </cell>
          <cell r="C17">
            <v>10.625</v>
          </cell>
          <cell r="D17">
            <v>11.25</v>
          </cell>
          <cell r="E17">
            <v>11.25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Net dividend</v>
          </cell>
          <cell r="C18">
            <v>7.96875</v>
          </cell>
          <cell r="D18">
            <v>8.4375</v>
          </cell>
          <cell r="E18">
            <v>8.4375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Number of shares</v>
          </cell>
          <cell r="C20">
            <v>125000</v>
          </cell>
          <cell r="D20">
            <v>125000</v>
          </cell>
          <cell r="E20">
            <v>125000</v>
          </cell>
          <cell r="F20">
            <v>125000</v>
          </cell>
          <cell r="G20">
            <v>125000</v>
          </cell>
          <cell r="H20">
            <v>125000</v>
          </cell>
          <cell r="I20">
            <v>125000</v>
          </cell>
          <cell r="J20">
            <v>125000</v>
          </cell>
          <cell r="K20">
            <v>125000</v>
          </cell>
          <cell r="L20">
            <v>125000</v>
          </cell>
        </row>
        <row r="21">
          <cell r="B21" t="str">
            <v>Gross dividend per share</v>
          </cell>
          <cell r="C21">
            <v>85</v>
          </cell>
          <cell r="D21">
            <v>90</v>
          </cell>
          <cell r="E21">
            <v>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Net dividend per share</v>
          </cell>
          <cell r="C22">
            <v>63.750000000000007</v>
          </cell>
          <cell r="D22">
            <v>67.5</v>
          </cell>
          <cell r="E22">
            <v>67.5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Theoretical g</v>
          </cell>
          <cell r="C23">
            <v>1.0062495267360637E-2</v>
          </cell>
          <cell r="D23">
            <v>6.0278429464971944E-2</v>
          </cell>
          <cell r="E23">
            <v>9.7298170302917347E-2</v>
          </cell>
          <cell r="F23">
            <v>3.6646386885142497E-2</v>
          </cell>
          <cell r="G23">
            <v>9.0565632187525502E-2</v>
          </cell>
          <cell r="H23">
            <v>8.7024129656463903E-2</v>
          </cell>
          <cell r="I23">
            <v>8.3859377929478701E-2</v>
          </cell>
          <cell r="J23">
            <v>8.1013654210379815E-2</v>
          </cell>
          <cell r="K23">
            <v>7.8440491104675339E-2</v>
          </cell>
          <cell r="L23">
            <v>7.6102058944458872E-2</v>
          </cell>
        </row>
        <row r="24">
          <cell r="B24" t="str">
            <v>Manual input of g</v>
          </cell>
          <cell r="C24">
            <v>0.06</v>
          </cell>
          <cell r="D24">
            <v>0.06</v>
          </cell>
          <cell r="E24">
            <v>0.06</v>
          </cell>
          <cell r="F24">
            <v>0.06</v>
          </cell>
          <cell r="G24">
            <v>0.06</v>
          </cell>
          <cell r="H24">
            <v>0.06</v>
          </cell>
          <cell r="I24">
            <v>0.06</v>
          </cell>
          <cell r="J24">
            <v>0.06</v>
          </cell>
          <cell r="K24">
            <v>0.06</v>
          </cell>
          <cell r="L24">
            <v>0.06</v>
          </cell>
        </row>
        <row r="25">
          <cell r="B25" t="str">
            <v>Cost of equity net</v>
          </cell>
          <cell r="C25">
            <v>8.4029999999999994E-2</v>
          </cell>
          <cell r="D25">
            <v>8.4029999999999994E-2</v>
          </cell>
          <cell r="E25">
            <v>8.4029999999999994E-2</v>
          </cell>
          <cell r="F25">
            <v>8.4029999999999994E-2</v>
          </cell>
          <cell r="G25">
            <v>8.4029999999999994E-2</v>
          </cell>
          <cell r="H25">
            <v>8.4029999999999994E-2</v>
          </cell>
          <cell r="I25">
            <v>8.4029999999999994E-2</v>
          </cell>
          <cell r="J25">
            <v>8.4029999999999994E-2</v>
          </cell>
          <cell r="K25">
            <v>8.4029999999999994E-2</v>
          </cell>
          <cell r="L25">
            <v>8.4029999999999994E-2</v>
          </cell>
        </row>
        <row r="26">
          <cell r="B26" t="str">
            <v>Cost of equity gross</v>
          </cell>
          <cell r="C26">
            <v>9.1829999999999995E-2</v>
          </cell>
          <cell r="D26">
            <v>9.1829999999999995E-2</v>
          </cell>
          <cell r="E26">
            <v>9.1829999999999995E-2</v>
          </cell>
          <cell r="F26">
            <v>9.1829999999999995E-2</v>
          </cell>
          <cell r="G26">
            <v>9.1829999999999995E-2</v>
          </cell>
          <cell r="H26">
            <v>9.1829999999999995E-2</v>
          </cell>
          <cell r="I26">
            <v>9.1829999999999995E-2</v>
          </cell>
          <cell r="J26">
            <v>9.1829999999999995E-2</v>
          </cell>
          <cell r="K26">
            <v>9.1829999999999995E-2</v>
          </cell>
          <cell r="L26">
            <v>9.1829999999999995E-2</v>
          </cell>
        </row>
        <row r="28">
          <cell r="A28" t="str">
            <v>DDM brut</v>
          </cell>
        </row>
        <row r="30">
          <cell r="B30" t="str">
            <v>Terminal value (TV)</v>
          </cell>
          <cell r="C30">
            <v>0</v>
          </cell>
          <cell r="D30">
            <v>2997.1724787935914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Net dividends &amp; TV to discount</v>
          </cell>
          <cell r="C31">
            <v>85</v>
          </cell>
          <cell r="D31">
            <v>3087.1724787935914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A33" t="str">
            <v>Value / share on last dividend date</v>
          </cell>
          <cell r="C33">
            <v>2667.559241282112</v>
          </cell>
        </row>
        <row r="34">
          <cell r="A34" t="str">
            <v>Value / share on valuation date</v>
          </cell>
          <cell r="C34">
            <v>3170.0311000289475</v>
          </cell>
        </row>
        <row r="36">
          <cell r="A36" t="str">
            <v>Value of equity on last dividend date</v>
          </cell>
          <cell r="C36">
            <v>333.444905160264</v>
          </cell>
        </row>
        <row r="37">
          <cell r="A37" t="str">
            <v>Value of equity on last dividend date</v>
          </cell>
          <cell r="C37">
            <v>396.25388750361844</v>
          </cell>
        </row>
        <row r="39">
          <cell r="A39" t="str">
            <v>DDM net</v>
          </cell>
        </row>
        <row r="41">
          <cell r="B41" t="str">
            <v>Terminal value (TV)</v>
          </cell>
          <cell r="C41">
            <v>0</v>
          </cell>
          <cell r="D41">
            <v>2977.5280898876408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B42" t="str">
            <v>Net dividends &amp; TV to discount</v>
          </cell>
          <cell r="C42">
            <v>63.750000000000007</v>
          </cell>
          <cell r="D42">
            <v>3045.0280898876408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4">
          <cell r="A44" t="str">
            <v>Value / share on last dividend date</v>
          </cell>
          <cell r="C44">
            <v>2650.0546701151666</v>
          </cell>
        </row>
        <row r="45">
          <cell r="A45" t="str">
            <v>Value / share on valuation date</v>
          </cell>
          <cell r="C45">
            <v>3149.2292995916246</v>
          </cell>
        </row>
        <row r="47">
          <cell r="A47" t="str">
            <v>Value of equity on last dividend date</v>
          </cell>
          <cell r="C47">
            <v>331.25683376439582</v>
          </cell>
        </row>
        <row r="48">
          <cell r="A48" t="str">
            <v>Value of equity on last dividend date</v>
          </cell>
          <cell r="C48">
            <v>393.65366244895307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 apparente"/>
      <sheetName val="Prod monthly"/>
      <sheetName val="Prod quarterly"/>
      <sheetName val="Prod Y"/>
      <sheetName val="Prod M"/>
      <sheetName val="Prod Q"/>
      <sheetName val="Prod by country"/>
      <sheetName val="Prod by 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4"/>
  <sheetViews>
    <sheetView tabSelected="1" zoomScaleNormal="100" workbookViewId="0">
      <pane xSplit="1" ySplit="4" topLeftCell="B5" activePane="bottomRight" state="frozen"/>
      <selection activeCell="A3" sqref="A3:A4"/>
      <selection pane="topRight" activeCell="A3" sqref="A3:A4"/>
      <selection pane="bottomLeft" activeCell="A3" sqref="A3:A4"/>
      <selection pane="bottomRight" activeCell="A3" sqref="A3:A4"/>
    </sheetView>
  </sheetViews>
  <sheetFormatPr defaultRowHeight="12.75" outlineLevelCol="1" x14ac:dyDescent="0.2"/>
  <cols>
    <col min="1" max="1" width="40.85546875" customWidth="1"/>
    <col min="2" max="3" width="10.7109375" style="1" customWidth="1"/>
    <col min="4" max="7" width="10.7109375" customWidth="1"/>
    <col min="8" max="15" width="10.7109375" hidden="1" customWidth="1" outlineLevel="1"/>
    <col min="16" max="16" width="10.7109375" style="1" customWidth="1" collapsed="1"/>
    <col min="17" max="17" width="10.7109375" style="1" customWidth="1"/>
    <col min="18" max="21" width="10.7109375" customWidth="1"/>
    <col min="22" max="29" width="10.7109375" hidden="1" customWidth="1" outlineLevel="1"/>
    <col min="30" max="30" width="10.7109375" style="1" customWidth="1" collapsed="1"/>
    <col min="31" max="34" width="10.7109375" customWidth="1"/>
    <col min="35" max="42" width="10.7109375" hidden="1" customWidth="1" outlineLevel="1"/>
    <col min="43" max="43" width="10.7109375" style="2" customWidth="1" collapsed="1"/>
    <col min="44" max="44" width="10.7109375" customWidth="1"/>
  </cols>
  <sheetData>
    <row r="1" spans="1:47" x14ac:dyDescent="0.2">
      <c r="D1" s="11">
        <v>1</v>
      </c>
      <c r="E1" s="11">
        <v>1</v>
      </c>
      <c r="F1" s="11">
        <v>1</v>
      </c>
      <c r="G1" s="11">
        <v>1</v>
      </c>
      <c r="H1" s="11">
        <v>1</v>
      </c>
      <c r="I1" s="11">
        <v>1</v>
      </c>
      <c r="J1" s="11">
        <v>1</v>
      </c>
      <c r="K1" s="11">
        <v>1</v>
      </c>
      <c r="L1" s="11">
        <v>1</v>
      </c>
      <c r="M1" s="11">
        <v>1</v>
      </c>
      <c r="N1" s="11">
        <v>1</v>
      </c>
      <c r="O1" s="11">
        <v>1</v>
      </c>
    </row>
    <row r="2" spans="1:47" ht="23.25" x14ac:dyDescent="0.35">
      <c r="A2" s="9" t="s">
        <v>0</v>
      </c>
    </row>
    <row r="3" spans="1:47" s="25" customFormat="1" ht="15" customHeight="1" x14ac:dyDescent="0.2">
      <c r="A3" s="34"/>
      <c r="B3" s="23"/>
      <c r="C3" s="23"/>
      <c r="D3" s="24" t="s">
        <v>33</v>
      </c>
      <c r="E3" s="24" t="s">
        <v>34</v>
      </c>
      <c r="F3" s="24" t="s">
        <v>35</v>
      </c>
      <c r="G3" s="24" t="s">
        <v>36</v>
      </c>
      <c r="H3" s="24" t="s">
        <v>37</v>
      </c>
      <c r="I3" s="24" t="s">
        <v>38</v>
      </c>
      <c r="J3" s="24" t="s">
        <v>39</v>
      </c>
      <c r="K3" s="24" t="s">
        <v>40</v>
      </c>
      <c r="L3" s="24" t="s">
        <v>41</v>
      </c>
      <c r="M3" s="24" t="s">
        <v>42</v>
      </c>
      <c r="N3" s="24" t="s">
        <v>43</v>
      </c>
      <c r="O3" s="24" t="s">
        <v>44</v>
      </c>
      <c r="P3" s="23"/>
      <c r="Q3" s="23"/>
      <c r="R3" s="24" t="s">
        <v>33</v>
      </c>
      <c r="S3" s="24" t="s">
        <v>34</v>
      </c>
      <c r="T3" s="24" t="s">
        <v>35</v>
      </c>
      <c r="U3" s="24" t="s">
        <v>36</v>
      </c>
      <c r="V3" s="24" t="s">
        <v>37</v>
      </c>
      <c r="W3" s="24" t="s">
        <v>38</v>
      </c>
      <c r="X3" s="24" t="s">
        <v>39</v>
      </c>
      <c r="Y3" s="24" t="s">
        <v>40</v>
      </c>
      <c r="Z3" s="24" t="s">
        <v>41</v>
      </c>
      <c r="AA3" s="24" t="s">
        <v>42</v>
      </c>
      <c r="AB3" s="24" t="s">
        <v>43</v>
      </c>
      <c r="AC3" s="24" t="s">
        <v>44</v>
      </c>
      <c r="AD3" s="23"/>
      <c r="AE3" s="24" t="s">
        <v>33</v>
      </c>
      <c r="AF3" s="24" t="s">
        <v>34</v>
      </c>
      <c r="AG3" s="24" t="s">
        <v>35</v>
      </c>
      <c r="AH3" s="24" t="s">
        <v>36</v>
      </c>
      <c r="AI3" s="24" t="s">
        <v>37</v>
      </c>
      <c r="AJ3" s="24" t="s">
        <v>38</v>
      </c>
      <c r="AK3" s="24" t="s">
        <v>39</v>
      </c>
      <c r="AL3" s="24" t="s">
        <v>40</v>
      </c>
      <c r="AM3" s="24" t="s">
        <v>41</v>
      </c>
      <c r="AN3" s="24" t="s">
        <v>42</v>
      </c>
      <c r="AO3" s="24" t="s">
        <v>43</v>
      </c>
      <c r="AP3" s="24" t="s">
        <v>44</v>
      </c>
      <c r="AQ3" s="35" t="s">
        <v>50</v>
      </c>
      <c r="AR3" s="36"/>
    </row>
    <row r="4" spans="1:47" s="25" customFormat="1" ht="30.75" customHeight="1" x14ac:dyDescent="0.2">
      <c r="A4" s="34"/>
      <c r="B4" s="37">
        <v>2012</v>
      </c>
      <c r="C4" s="37" t="s">
        <v>47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7">
        <v>2013</v>
      </c>
      <c r="Q4" s="37" t="s">
        <v>48</v>
      </c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7" t="s">
        <v>49</v>
      </c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9" t="s">
        <v>45</v>
      </c>
      <c r="AR4" s="40" t="s">
        <v>46</v>
      </c>
    </row>
    <row r="5" spans="1:47" x14ac:dyDescent="0.2">
      <c r="A5" s="3" t="s">
        <v>1</v>
      </c>
      <c r="B5" s="13">
        <f>B6+B15+B23+B30</f>
        <v>158905.19999999998</v>
      </c>
      <c r="C5" s="13">
        <f>C6+C15+C23+C30</f>
        <v>55322.400000000001</v>
      </c>
      <c r="D5" s="13">
        <f t="shared" ref="D5:O5" si="0">D6+D15+D23+D30</f>
        <v>13758.199999999999</v>
      </c>
      <c r="E5" s="13">
        <f t="shared" si="0"/>
        <v>13173.600000000002</v>
      </c>
      <c r="F5" s="13">
        <f t="shared" si="0"/>
        <v>14182.499999999996</v>
      </c>
      <c r="G5" s="13">
        <f t="shared" si="0"/>
        <v>14208.099999999999</v>
      </c>
      <c r="H5" s="13">
        <f t="shared" si="0"/>
        <v>13029.800000000001</v>
      </c>
      <c r="I5" s="13">
        <f t="shared" si="0"/>
        <v>13203.1</v>
      </c>
      <c r="J5" s="13">
        <f t="shared" si="0"/>
        <v>12440</v>
      </c>
      <c r="K5" s="13">
        <f t="shared" si="0"/>
        <v>13775.799999999997</v>
      </c>
      <c r="L5" s="13">
        <f t="shared" si="0"/>
        <v>13576.7</v>
      </c>
      <c r="M5" s="13">
        <f t="shared" si="0"/>
        <v>13034.5</v>
      </c>
      <c r="N5" s="13">
        <f t="shared" si="0"/>
        <v>12402.800000000001</v>
      </c>
      <c r="O5" s="13">
        <f t="shared" si="0"/>
        <v>12120.099999999997</v>
      </c>
      <c r="P5" s="13">
        <f>P6+P15+P23+P30</f>
        <v>140981.81699999998</v>
      </c>
      <c r="Q5" s="13">
        <f>Q6+Q15+Q23+Q30</f>
        <v>49501.787000000004</v>
      </c>
      <c r="R5" s="13">
        <f t="shared" ref="R5:Z5" si="1">R6+R15+R23+R30</f>
        <v>12422.7</v>
      </c>
      <c r="S5" s="13">
        <f t="shared" si="1"/>
        <v>11588.000000000002</v>
      </c>
      <c r="T5" s="13">
        <f t="shared" si="1"/>
        <v>12959.906999999997</v>
      </c>
      <c r="U5" s="13">
        <f t="shared" si="1"/>
        <v>12531.180000000004</v>
      </c>
      <c r="V5" s="13">
        <f t="shared" si="1"/>
        <v>11816.19</v>
      </c>
      <c r="W5" s="13">
        <f t="shared" si="1"/>
        <v>10803.9</v>
      </c>
      <c r="X5" s="13">
        <f t="shared" si="1"/>
        <v>11156.23</v>
      </c>
      <c r="Y5" s="13">
        <f t="shared" si="1"/>
        <v>11278.909999999994</v>
      </c>
      <c r="Z5" s="13">
        <f t="shared" si="1"/>
        <v>11970.900000000005</v>
      </c>
      <c r="AA5" s="13">
        <f>AA6+AA15+AA23+AA30</f>
        <v>11597.899999999991</v>
      </c>
      <c r="AB5" s="13">
        <f>AB6+AB15+AB23+AB30</f>
        <v>11352.5</v>
      </c>
      <c r="AC5" s="13">
        <f>AC6+AC15+AC23+AC30</f>
        <v>11503.500000000007</v>
      </c>
      <c r="AD5" s="13">
        <f>AD6+AD15+AD23+AD30</f>
        <v>46093.141000000011</v>
      </c>
      <c r="AE5" s="13">
        <f t="shared" ref="AE5:AM5" si="2">AE6+AE15+AE23+AE30</f>
        <v>10902.9</v>
      </c>
      <c r="AF5" s="13">
        <f t="shared" si="2"/>
        <v>10651.81</v>
      </c>
      <c r="AG5" s="13">
        <f t="shared" si="2"/>
        <v>12065.6</v>
      </c>
      <c r="AH5" s="13">
        <f>AH6+AH15+AH23+AH30</f>
        <v>12472.831</v>
      </c>
      <c r="AI5" s="13">
        <f t="shared" si="2"/>
        <v>0</v>
      </c>
      <c r="AJ5" s="13">
        <f t="shared" si="2"/>
        <v>0</v>
      </c>
      <c r="AK5" s="13">
        <f t="shared" si="2"/>
        <v>0</v>
      </c>
      <c r="AL5" s="13">
        <f t="shared" si="2"/>
        <v>0</v>
      </c>
      <c r="AM5" s="13">
        <f t="shared" si="2"/>
        <v>0</v>
      </c>
      <c r="AN5" s="13">
        <f>AN6+AN15+AN23+AN30</f>
        <v>0</v>
      </c>
      <c r="AO5" s="13">
        <f>AO6+AO15+AO23+AO30</f>
        <v>0</v>
      </c>
      <c r="AP5" s="13">
        <f>AP6+AP15+AP23+AP30</f>
        <v>0</v>
      </c>
      <c r="AQ5" s="13">
        <f>AD5-Q5</f>
        <v>-3408.6459999999934</v>
      </c>
      <c r="AR5" s="28">
        <f>AQ5/Q5</f>
        <v>-6.8859049472294667E-2</v>
      </c>
      <c r="AT5" s="31"/>
    </row>
    <row r="6" spans="1:47" x14ac:dyDescent="0.2">
      <c r="A6" s="4" t="s">
        <v>2</v>
      </c>
      <c r="B6" s="14">
        <f t="shared" ref="B6:N6" si="3">B7+B10+B13+B14</f>
        <v>131105.49999999997</v>
      </c>
      <c r="C6" s="14">
        <f t="shared" si="3"/>
        <v>45426</v>
      </c>
      <c r="D6" s="14">
        <f t="shared" si="3"/>
        <v>11628.3</v>
      </c>
      <c r="E6" s="14">
        <f t="shared" si="3"/>
        <v>10945.900000000001</v>
      </c>
      <c r="F6" s="14">
        <f t="shared" si="3"/>
        <v>11139.199999999997</v>
      </c>
      <c r="G6" s="14">
        <f t="shared" si="3"/>
        <v>11712.599999999999</v>
      </c>
      <c r="H6" s="14">
        <f t="shared" si="3"/>
        <v>10697.900000000001</v>
      </c>
      <c r="I6" s="14">
        <f t="shared" si="3"/>
        <v>10580.1</v>
      </c>
      <c r="J6" s="14">
        <f t="shared" si="3"/>
        <v>10561.199999999999</v>
      </c>
      <c r="K6" s="14">
        <f t="shared" si="3"/>
        <v>11661.699999999999</v>
      </c>
      <c r="L6" s="14">
        <f t="shared" si="3"/>
        <v>11053.1</v>
      </c>
      <c r="M6" s="14">
        <f t="shared" si="3"/>
        <v>10843.800000000001</v>
      </c>
      <c r="N6" s="14">
        <f t="shared" si="3"/>
        <v>10257.6</v>
      </c>
      <c r="O6" s="14">
        <f>O7+O10+O13+O14</f>
        <v>10024.099999999999</v>
      </c>
      <c r="P6" s="14">
        <f>P7+P10+P13+P14</f>
        <v>116768.21699999999</v>
      </c>
      <c r="Q6" s="14">
        <f t="shared" ref="Q6" si="4">Q7+Q10+Q13+Q14</f>
        <v>42071.727000000006</v>
      </c>
      <c r="R6" s="14">
        <f t="shared" ref="R6:AB6" si="5">R7+R10+R13+R14</f>
        <v>10606.400000000001</v>
      </c>
      <c r="S6" s="14">
        <f t="shared" si="5"/>
        <v>9707.4000000000015</v>
      </c>
      <c r="T6" s="14">
        <f t="shared" si="5"/>
        <v>10717.006999999998</v>
      </c>
      <c r="U6" s="14">
        <f t="shared" si="5"/>
        <v>11040.920000000002</v>
      </c>
      <c r="V6" s="14">
        <f t="shared" si="5"/>
        <v>9805.15</v>
      </c>
      <c r="W6" s="14">
        <f t="shared" si="5"/>
        <v>9141.5</v>
      </c>
      <c r="X6" s="14">
        <f t="shared" si="5"/>
        <v>9142.630000000001</v>
      </c>
      <c r="Y6" s="14">
        <f t="shared" si="5"/>
        <v>9034.3099999999977</v>
      </c>
      <c r="Z6" s="14">
        <f t="shared" si="5"/>
        <v>9776.100000000004</v>
      </c>
      <c r="AA6" s="14">
        <f t="shared" si="5"/>
        <v>9583.8999999999924</v>
      </c>
      <c r="AB6" s="14">
        <f t="shared" si="5"/>
        <v>9225.3999999999978</v>
      </c>
      <c r="AC6" s="14">
        <f>AC7+AC10+AC13+AC14</f>
        <v>8987.5000000000073</v>
      </c>
      <c r="AD6" s="14">
        <f t="shared" ref="AD6" si="6">AD7+AD10+AD13+AD14</f>
        <v>36754.640000000007</v>
      </c>
      <c r="AE6" s="14">
        <f>AE7+AE10+AE13+AE14</f>
        <v>8822.7000000000007</v>
      </c>
      <c r="AF6" s="14">
        <f t="shared" ref="AF6:AO6" si="7">AF7+AF10+AF13+AF14</f>
        <v>8429.6099999999988</v>
      </c>
      <c r="AG6" s="14">
        <f t="shared" si="7"/>
        <v>9691.2999999999993</v>
      </c>
      <c r="AH6" s="14">
        <f>AH7+AH10+AH13+AH14</f>
        <v>9811.0299999999988</v>
      </c>
      <c r="AI6" s="14">
        <f t="shared" si="7"/>
        <v>0</v>
      </c>
      <c r="AJ6" s="14">
        <f t="shared" si="7"/>
        <v>0</v>
      </c>
      <c r="AK6" s="14">
        <f t="shared" si="7"/>
        <v>0</v>
      </c>
      <c r="AL6" s="14">
        <f t="shared" si="7"/>
        <v>0</v>
      </c>
      <c r="AM6" s="14">
        <f t="shared" si="7"/>
        <v>0</v>
      </c>
      <c r="AN6" s="14">
        <f t="shared" si="7"/>
        <v>0</v>
      </c>
      <c r="AO6" s="14">
        <f t="shared" si="7"/>
        <v>0</v>
      </c>
      <c r="AP6" s="14">
        <f>AP7+AP10+AP13+AP14</f>
        <v>0</v>
      </c>
      <c r="AQ6" s="14">
        <f t="shared" ref="AQ6:AQ36" si="8">AD6-Q6</f>
        <v>-5317.0869999999995</v>
      </c>
      <c r="AR6" s="26">
        <f t="shared" ref="AR6:AR36" si="9">AQ6/Q6</f>
        <v>-0.12638147704276553</v>
      </c>
      <c r="AT6" s="31"/>
    </row>
    <row r="7" spans="1:47" x14ac:dyDescent="0.2">
      <c r="A7" s="5" t="s">
        <v>3</v>
      </c>
      <c r="B7" s="16">
        <f>SUM(B8:B9)</f>
        <v>110829.69999999998</v>
      </c>
      <c r="C7" s="16">
        <f>SUM(C8:C9)</f>
        <v>38428.399999999994</v>
      </c>
      <c r="D7" s="16">
        <f>SUM(D8:D9)</f>
        <v>9883.6</v>
      </c>
      <c r="E7" s="16">
        <f t="shared" ref="E7:N7" si="10">SUM(E8:E9)</f>
        <v>9195.9000000000015</v>
      </c>
      <c r="F7" s="16">
        <f t="shared" si="10"/>
        <v>9403.5999999999985</v>
      </c>
      <c r="G7" s="16">
        <f t="shared" si="10"/>
        <v>9945.2999999999993</v>
      </c>
      <c r="H7" s="16">
        <f t="shared" si="10"/>
        <v>9455.2000000000007</v>
      </c>
      <c r="I7" s="16">
        <f t="shared" si="10"/>
        <v>9225.9</v>
      </c>
      <c r="J7" s="16">
        <f t="shared" si="10"/>
        <v>9131.7999999999993</v>
      </c>
      <c r="K7" s="16">
        <f t="shared" si="10"/>
        <v>9761.5999999999985</v>
      </c>
      <c r="L7" s="16">
        <f t="shared" si="10"/>
        <v>9375.9</v>
      </c>
      <c r="M7" s="16">
        <f t="shared" si="10"/>
        <v>9317.6</v>
      </c>
      <c r="N7" s="16">
        <f t="shared" si="10"/>
        <v>8284</v>
      </c>
      <c r="O7" s="16">
        <f t="shared" ref="O7:AC7" si="11">SUM(O8:O9)</f>
        <v>7849.2999999999993</v>
      </c>
      <c r="P7" s="16">
        <f>SUM(P8:P9)</f>
        <v>91735.9</v>
      </c>
      <c r="Q7" s="16">
        <f>SUM(Q8:Q9)</f>
        <v>32926.800000000003</v>
      </c>
      <c r="R7" s="16">
        <f t="shared" si="11"/>
        <v>8251.5</v>
      </c>
      <c r="S7" s="16">
        <f t="shared" si="11"/>
        <v>7515.3000000000011</v>
      </c>
      <c r="T7" s="16">
        <f t="shared" si="11"/>
        <v>8250.1999999999989</v>
      </c>
      <c r="U7" s="16">
        <f t="shared" si="11"/>
        <v>8909.8000000000011</v>
      </c>
      <c r="V7" s="16">
        <f t="shared" si="11"/>
        <v>7937.1999999999989</v>
      </c>
      <c r="W7" s="16">
        <f t="shared" si="11"/>
        <v>6954</v>
      </c>
      <c r="X7" s="16">
        <f t="shared" si="11"/>
        <v>6902.0999999999985</v>
      </c>
      <c r="Y7" s="16">
        <f t="shared" si="11"/>
        <v>6742.2999999999993</v>
      </c>
      <c r="Z7" s="16">
        <f t="shared" si="11"/>
        <v>7967.2000000000044</v>
      </c>
      <c r="AA7" s="16">
        <f t="shared" si="11"/>
        <v>8083.8999999999942</v>
      </c>
      <c r="AB7" s="16">
        <f t="shared" si="11"/>
        <v>7373.8999999999978</v>
      </c>
      <c r="AC7" s="16">
        <f t="shared" si="11"/>
        <v>6848.5000000000073</v>
      </c>
      <c r="AD7" s="16">
        <f>SUM(AD8:AD9)</f>
        <v>26557.760000000002</v>
      </c>
      <c r="AE7" s="16">
        <f>SUM(AE8:AE9)</f>
        <v>6351.2</v>
      </c>
      <c r="AF7" s="16">
        <f>SUM(AF8:AF9)</f>
        <v>6170.3</v>
      </c>
      <c r="AG7" s="16">
        <f t="shared" ref="AG7:AO7" si="12">SUM(AG8:AG9)</f>
        <v>6969.5</v>
      </c>
      <c r="AH7" s="16">
        <f>SUM(AH8:AH9)</f>
        <v>7066.76</v>
      </c>
      <c r="AI7" s="16">
        <f t="shared" si="12"/>
        <v>0</v>
      </c>
      <c r="AJ7" s="16">
        <f t="shared" si="12"/>
        <v>0</v>
      </c>
      <c r="AK7" s="16">
        <f t="shared" si="12"/>
        <v>0</v>
      </c>
      <c r="AL7" s="16">
        <f>SUM(AL8:AL9)</f>
        <v>0</v>
      </c>
      <c r="AM7" s="16">
        <f t="shared" si="12"/>
        <v>0</v>
      </c>
      <c r="AN7" s="16">
        <f t="shared" si="12"/>
        <v>0</v>
      </c>
      <c r="AO7" s="16">
        <f t="shared" si="12"/>
        <v>0</v>
      </c>
      <c r="AP7" s="16">
        <f>SUM(AP8:AP9)</f>
        <v>0</v>
      </c>
      <c r="AQ7" s="16">
        <f t="shared" si="8"/>
        <v>-6369.0400000000009</v>
      </c>
      <c r="AR7" s="27">
        <f t="shared" si="9"/>
        <v>-0.19343027564172652</v>
      </c>
      <c r="AT7" s="31"/>
    </row>
    <row r="8" spans="1:47" s="7" customFormat="1" x14ac:dyDescent="0.2">
      <c r="A8" s="6" t="s">
        <v>4</v>
      </c>
      <c r="B8" s="15">
        <f>SUM(D8:O8)</f>
        <v>42584.799999999996</v>
      </c>
      <c r="C8" s="15">
        <f>SUM(D8:G8)</f>
        <v>14172.3</v>
      </c>
      <c r="D8" s="15">
        <v>3474.6</v>
      </c>
      <c r="E8" s="15">
        <v>3670.8</v>
      </c>
      <c r="F8" s="15">
        <v>3394.2</v>
      </c>
      <c r="G8" s="15">
        <v>3632.7</v>
      </c>
      <c r="H8" s="15">
        <v>3455.3</v>
      </c>
      <c r="I8" s="15">
        <v>3961.1</v>
      </c>
      <c r="J8" s="15">
        <v>3646.2</v>
      </c>
      <c r="K8" s="15">
        <v>4153.3999999999996</v>
      </c>
      <c r="L8" s="15">
        <v>3362.4</v>
      </c>
      <c r="M8" s="15">
        <v>3623.1</v>
      </c>
      <c r="N8" s="15">
        <v>2955.6</v>
      </c>
      <c r="O8" s="15">
        <v>3255.4</v>
      </c>
      <c r="P8" s="15">
        <f>SUM(R8:AC8)</f>
        <v>37214.400000000001</v>
      </c>
      <c r="Q8" s="15">
        <f>SUM(R8:U8)</f>
        <v>12640.9</v>
      </c>
      <c r="R8" s="15">
        <v>2854.4</v>
      </c>
      <c r="S8" s="15">
        <v>3214.2000000000003</v>
      </c>
      <c r="T8" s="15">
        <v>3463.6000000000004</v>
      </c>
      <c r="U8" s="15">
        <v>3108.6999999999989</v>
      </c>
      <c r="V8" s="15">
        <v>3146.6000000000004</v>
      </c>
      <c r="W8" s="15">
        <v>3189.2000000000007</v>
      </c>
      <c r="X8" s="15">
        <v>3059.0999999999985</v>
      </c>
      <c r="Y8" s="15">
        <v>3030.9000000000015</v>
      </c>
      <c r="Z8" s="15">
        <v>3272.5</v>
      </c>
      <c r="AA8" s="15">
        <v>3149.0999999999985</v>
      </c>
      <c r="AB8" s="15">
        <v>2981.8999999999978</v>
      </c>
      <c r="AC8" s="15">
        <v>2744.2000000000044</v>
      </c>
      <c r="AD8" s="15">
        <f>SUM(AE8:AP8)</f>
        <v>11228.33</v>
      </c>
      <c r="AE8" s="15">
        <v>2657</v>
      </c>
      <c r="AF8" s="15">
        <v>2553.8000000000002</v>
      </c>
      <c r="AG8" s="15">
        <v>3155.9999999999991</v>
      </c>
      <c r="AH8" s="15">
        <f>[18]объемы!$AJ$8</f>
        <v>2861.5300000000007</v>
      </c>
      <c r="AI8" s="15"/>
      <c r="AJ8" s="15"/>
      <c r="AK8" s="15"/>
      <c r="AL8" s="15"/>
      <c r="AM8" s="15"/>
      <c r="AN8" s="15"/>
      <c r="AO8" s="15"/>
      <c r="AP8" s="15"/>
      <c r="AQ8" s="16">
        <f t="shared" si="8"/>
        <v>-1412.5699999999997</v>
      </c>
      <c r="AR8" s="27">
        <f t="shared" si="9"/>
        <v>-0.11174599909816546</v>
      </c>
      <c r="AT8" s="31"/>
    </row>
    <row r="9" spans="1:47" s="7" customFormat="1" x14ac:dyDescent="0.2">
      <c r="A9" s="6" t="s">
        <v>5</v>
      </c>
      <c r="B9" s="15">
        <f>SUM(D9:O9)</f>
        <v>68244.899999999994</v>
      </c>
      <c r="C9" s="15">
        <f>SUM(D9:G9)</f>
        <v>24256.1</v>
      </c>
      <c r="D9" s="15">
        <v>6409</v>
      </c>
      <c r="E9" s="15">
        <v>5525.1</v>
      </c>
      <c r="F9" s="15">
        <v>6009.4</v>
      </c>
      <c r="G9" s="15">
        <v>6312.6</v>
      </c>
      <c r="H9" s="15">
        <v>5999.9</v>
      </c>
      <c r="I9" s="15">
        <v>5264.8</v>
      </c>
      <c r="J9" s="15">
        <v>5485.6</v>
      </c>
      <c r="K9" s="15">
        <v>5608.2</v>
      </c>
      <c r="L9" s="15">
        <v>6013.5</v>
      </c>
      <c r="M9" s="15">
        <v>5694.5</v>
      </c>
      <c r="N9" s="15">
        <v>5328.4</v>
      </c>
      <c r="O9" s="15">
        <v>4593.8999999999996</v>
      </c>
      <c r="P9" s="15">
        <f>SUM(R9:AC9)</f>
        <v>54521.5</v>
      </c>
      <c r="Q9" s="15">
        <f>SUM(R9:U9)</f>
        <v>20285.900000000001</v>
      </c>
      <c r="R9" s="15">
        <v>5397.1</v>
      </c>
      <c r="S9" s="15">
        <v>4301.1000000000004</v>
      </c>
      <c r="T9" s="15">
        <v>4786.5999999999985</v>
      </c>
      <c r="U9" s="15">
        <v>5801.1000000000022</v>
      </c>
      <c r="V9" s="15">
        <v>4790.5999999999985</v>
      </c>
      <c r="W9" s="15">
        <v>3764.7999999999993</v>
      </c>
      <c r="X9" s="15">
        <v>3843</v>
      </c>
      <c r="Y9" s="15">
        <v>3711.3999999999978</v>
      </c>
      <c r="Z9" s="15">
        <v>4694.7000000000044</v>
      </c>
      <c r="AA9" s="15">
        <v>4934.7999999999956</v>
      </c>
      <c r="AB9" s="15">
        <v>4392</v>
      </c>
      <c r="AC9" s="15">
        <v>4104.3000000000029</v>
      </c>
      <c r="AD9" s="15">
        <f>SUM(AE9:AP9)</f>
        <v>15329.43</v>
      </c>
      <c r="AE9" s="16">
        <v>3694.2</v>
      </c>
      <c r="AF9" s="15">
        <v>3616.5</v>
      </c>
      <c r="AG9" s="15">
        <v>3813.5000000000009</v>
      </c>
      <c r="AH9" s="16">
        <f>[18]объемы!$AJ$9</f>
        <v>4205.2299999999996</v>
      </c>
      <c r="AI9" s="15"/>
      <c r="AJ9" s="15"/>
      <c r="AK9" s="15"/>
      <c r="AL9" s="15"/>
      <c r="AM9" s="15"/>
      <c r="AN9" s="15"/>
      <c r="AO9" s="15"/>
      <c r="AP9" s="15"/>
      <c r="AQ9" s="16">
        <f t="shared" si="8"/>
        <v>-4956.4700000000012</v>
      </c>
      <c r="AR9" s="27">
        <f t="shared" si="9"/>
        <v>-0.24433079133782581</v>
      </c>
      <c r="AT9" s="31"/>
    </row>
    <row r="10" spans="1:47" x14ac:dyDescent="0.2">
      <c r="A10" s="5" t="s">
        <v>6</v>
      </c>
      <c r="B10" s="16">
        <f>SUM(B11:B12)</f>
        <v>19396</v>
      </c>
      <c r="C10" s="16">
        <f>SUM(C11:C12)</f>
        <v>6666.3</v>
      </c>
      <c r="D10" s="16">
        <f t="shared" ref="D10:O10" si="13">SUM(D11:D12)</f>
        <v>1683.4</v>
      </c>
      <c r="E10" s="16">
        <f t="shared" si="13"/>
        <v>1682</v>
      </c>
      <c r="F10" s="16">
        <f t="shared" si="13"/>
        <v>1651.8</v>
      </c>
      <c r="G10" s="16">
        <f t="shared" si="13"/>
        <v>1649.1</v>
      </c>
      <c r="H10" s="16">
        <f t="shared" si="13"/>
        <v>1153.5</v>
      </c>
      <c r="I10" s="16">
        <f t="shared" si="13"/>
        <v>1294.5999999999999</v>
      </c>
      <c r="J10" s="16">
        <f t="shared" si="13"/>
        <v>1357.4</v>
      </c>
      <c r="K10" s="16">
        <f t="shared" si="13"/>
        <v>1817.5</v>
      </c>
      <c r="L10" s="16">
        <f t="shared" si="13"/>
        <v>1642</v>
      </c>
      <c r="M10" s="16">
        <f t="shared" si="13"/>
        <v>1451.2</v>
      </c>
      <c r="N10" s="16">
        <f t="shared" si="13"/>
        <v>1898</v>
      </c>
      <c r="O10" s="16">
        <f t="shared" si="13"/>
        <v>2115.5</v>
      </c>
      <c r="P10" s="16">
        <f>SUM(P11:P12)</f>
        <v>24205.200000000001</v>
      </c>
      <c r="Q10" s="16">
        <f>SUM(Q11:Q12)</f>
        <v>8888.51</v>
      </c>
      <c r="R10" s="16">
        <f t="shared" ref="R10:Z10" si="14">SUM(R11:R12)</f>
        <v>2301.6999999999998</v>
      </c>
      <c r="S10" s="16">
        <f t="shared" si="14"/>
        <v>2122.6999999999998</v>
      </c>
      <c r="T10" s="16">
        <f t="shared" si="14"/>
        <v>2403.4</v>
      </c>
      <c r="U10" s="16">
        <f t="shared" si="14"/>
        <v>2060.71</v>
      </c>
      <c r="V10" s="16">
        <f t="shared" si="14"/>
        <v>1775.69</v>
      </c>
      <c r="W10" s="16">
        <f t="shared" si="14"/>
        <v>2137.1</v>
      </c>
      <c r="X10" s="16">
        <f t="shared" si="14"/>
        <v>2174.6000000000013</v>
      </c>
      <c r="Y10" s="16">
        <f t="shared" si="14"/>
        <v>2236.2999999999993</v>
      </c>
      <c r="Z10" s="16">
        <f t="shared" si="14"/>
        <v>1774.8999999999996</v>
      </c>
      <c r="AA10" s="16">
        <f>SUM(AA11:AA12)</f>
        <v>1396.8000000000002</v>
      </c>
      <c r="AB10" s="16">
        <f>SUM(AB11:AB12)</f>
        <v>1789.4000000000012</v>
      </c>
      <c r="AC10" s="16">
        <f>SUM(AC11:AC12)</f>
        <v>2031.8999999999992</v>
      </c>
      <c r="AD10" s="16">
        <f>SUM(AD11:AD12)</f>
        <v>9851.1</v>
      </c>
      <c r="AE10" s="16">
        <f>SUM(AE11:AE12)</f>
        <v>2379.8000000000002</v>
      </c>
      <c r="AF10" s="16">
        <f t="shared" ref="AF10:AP10" si="15">SUM(AF11:AF12)</f>
        <v>2184.6</v>
      </c>
      <c r="AG10" s="16">
        <f t="shared" si="15"/>
        <v>2614.5</v>
      </c>
      <c r="AH10" s="16">
        <f>SUM(AH11:AH12)</f>
        <v>2672.2</v>
      </c>
      <c r="AI10" s="16">
        <f t="shared" si="15"/>
        <v>0</v>
      </c>
      <c r="AJ10" s="16">
        <f t="shared" si="15"/>
        <v>0</v>
      </c>
      <c r="AK10" s="16">
        <f t="shared" si="15"/>
        <v>0</v>
      </c>
      <c r="AL10" s="16">
        <f t="shared" si="15"/>
        <v>0</v>
      </c>
      <c r="AM10" s="16">
        <f t="shared" si="15"/>
        <v>0</v>
      </c>
      <c r="AN10" s="16">
        <f>SUM(AN11:AN12)</f>
        <v>0</v>
      </c>
      <c r="AO10" s="16">
        <f t="shared" si="15"/>
        <v>0</v>
      </c>
      <c r="AP10" s="16">
        <f t="shared" si="15"/>
        <v>0</v>
      </c>
      <c r="AQ10" s="16">
        <f t="shared" si="8"/>
        <v>962.59000000000015</v>
      </c>
      <c r="AR10" s="27">
        <f t="shared" si="9"/>
        <v>0.10829599111662136</v>
      </c>
      <c r="AT10" s="31"/>
    </row>
    <row r="11" spans="1:47" s="7" customFormat="1" x14ac:dyDescent="0.2">
      <c r="A11" s="6" t="s">
        <v>7</v>
      </c>
      <c r="B11" s="15">
        <f t="shared" ref="B11:B29" si="16">SUM(D11:O11)</f>
        <v>12754.2</v>
      </c>
      <c r="C11" s="15">
        <f t="shared" ref="C11:C14" si="17">SUM(D11:G11)</f>
        <v>4584.1000000000004</v>
      </c>
      <c r="D11" s="15">
        <v>1098.4000000000001</v>
      </c>
      <c r="E11" s="15">
        <v>1057.7</v>
      </c>
      <c r="F11" s="15">
        <v>1086.5</v>
      </c>
      <c r="G11" s="15">
        <v>1341.5</v>
      </c>
      <c r="H11" s="15">
        <v>887.9</v>
      </c>
      <c r="I11" s="15">
        <v>886.3</v>
      </c>
      <c r="J11" s="15">
        <v>691.6</v>
      </c>
      <c r="K11" s="15">
        <v>1046.7</v>
      </c>
      <c r="L11" s="15">
        <v>1012.5</v>
      </c>
      <c r="M11" s="15">
        <v>936.6</v>
      </c>
      <c r="N11" s="15">
        <v>1352.8</v>
      </c>
      <c r="O11" s="15">
        <v>1355.7</v>
      </c>
      <c r="P11" s="15">
        <f t="shared" ref="P11:P29" si="18">SUM(R11:AC11)</f>
        <v>14772.300000000001</v>
      </c>
      <c r="Q11" s="15">
        <f t="shared" ref="Q11:Q14" si="19">SUM(R11:U11)</f>
        <v>5881.9000000000005</v>
      </c>
      <c r="R11" s="15">
        <v>1577.3</v>
      </c>
      <c r="S11" s="15">
        <v>1353.5</v>
      </c>
      <c r="T11" s="15">
        <v>1593.1000000000001</v>
      </c>
      <c r="U11" s="15">
        <v>1358</v>
      </c>
      <c r="V11" s="15">
        <v>1147.6000000000001</v>
      </c>
      <c r="W11" s="15">
        <v>1290.8</v>
      </c>
      <c r="X11" s="15">
        <v>1258.7000000000005</v>
      </c>
      <c r="Y11" s="15">
        <v>1351.3999999999999</v>
      </c>
      <c r="Z11" s="15">
        <v>987.99999999999977</v>
      </c>
      <c r="AA11" s="15">
        <v>652.9000000000002</v>
      </c>
      <c r="AB11" s="15">
        <v>950.90000000000009</v>
      </c>
      <c r="AC11" s="15">
        <v>1250.0999999999999</v>
      </c>
      <c r="AD11" s="15">
        <f t="shared" ref="AD11:AD14" si="20">SUM(AE11:AP11)</f>
        <v>6044.15</v>
      </c>
      <c r="AE11" s="15">
        <v>1404.1</v>
      </c>
      <c r="AF11" s="15">
        <v>1272.1999999999998</v>
      </c>
      <c r="AG11" s="15">
        <v>1710.8</v>
      </c>
      <c r="AH11" s="15">
        <f>[18]объемы!$AJ$11+[18]объемы!$AJ$12+[18]объемы!$AJ$13+[18]объемы!$AJ$16+[18]объемы!$AJ$17+[18]объемы!$AJ$19</f>
        <v>1657.0499999999997</v>
      </c>
      <c r="AI11" s="15"/>
      <c r="AJ11" s="15"/>
      <c r="AK11" s="15"/>
      <c r="AL11" s="15"/>
      <c r="AM11" s="15"/>
      <c r="AN11" s="15"/>
      <c r="AO11" s="15"/>
      <c r="AP11" s="15"/>
      <c r="AQ11" s="16">
        <f t="shared" si="8"/>
        <v>162.24999999999909</v>
      </c>
      <c r="AR11" s="27">
        <f t="shared" si="9"/>
        <v>2.7584624016049077E-2</v>
      </c>
      <c r="AT11" s="31"/>
      <c r="AU11" s="32"/>
    </row>
    <row r="12" spans="1:47" s="7" customFormat="1" x14ac:dyDescent="0.2">
      <c r="A12" s="6" t="s">
        <v>8</v>
      </c>
      <c r="B12" s="15">
        <f t="shared" si="16"/>
        <v>6641.8</v>
      </c>
      <c r="C12" s="15">
        <f t="shared" si="17"/>
        <v>2082.1999999999998</v>
      </c>
      <c r="D12" s="15">
        <v>585</v>
      </c>
      <c r="E12" s="15">
        <v>624.29999999999995</v>
      </c>
      <c r="F12" s="15">
        <v>565.29999999999995</v>
      </c>
      <c r="G12" s="15">
        <v>307.60000000000002</v>
      </c>
      <c r="H12" s="15">
        <v>265.60000000000002</v>
      </c>
      <c r="I12" s="15">
        <v>408.3</v>
      </c>
      <c r="J12" s="15">
        <v>665.8</v>
      </c>
      <c r="K12" s="15">
        <v>770.8</v>
      </c>
      <c r="L12" s="15">
        <v>629.5</v>
      </c>
      <c r="M12" s="15">
        <v>514.6</v>
      </c>
      <c r="N12" s="15">
        <v>545.20000000000005</v>
      </c>
      <c r="O12" s="15">
        <v>759.8</v>
      </c>
      <c r="P12" s="15">
        <f t="shared" si="18"/>
        <v>9432.9</v>
      </c>
      <c r="Q12" s="15">
        <f t="shared" si="19"/>
        <v>3006.6099999999997</v>
      </c>
      <c r="R12" s="15">
        <v>724.4</v>
      </c>
      <c r="S12" s="15">
        <v>769.2</v>
      </c>
      <c r="T12" s="15">
        <v>810.3</v>
      </c>
      <c r="U12" s="15">
        <v>702.70999999999992</v>
      </c>
      <c r="V12" s="15">
        <v>628.08999999999992</v>
      </c>
      <c r="W12" s="15">
        <v>846.29999999999984</v>
      </c>
      <c r="X12" s="15">
        <v>915.90000000000077</v>
      </c>
      <c r="Y12" s="15">
        <v>884.89999999999941</v>
      </c>
      <c r="Z12" s="15">
        <v>786.9</v>
      </c>
      <c r="AA12" s="15">
        <v>743.89999999999986</v>
      </c>
      <c r="AB12" s="15">
        <v>838.50000000000114</v>
      </c>
      <c r="AC12" s="15">
        <v>781.79999999999927</v>
      </c>
      <c r="AD12" s="15">
        <f t="shared" si="20"/>
        <v>3806.9500000000003</v>
      </c>
      <c r="AE12" s="15">
        <v>975.7</v>
      </c>
      <c r="AF12" s="15">
        <v>912.40000000000009</v>
      </c>
      <c r="AG12" s="15">
        <v>903.69999999999982</v>
      </c>
      <c r="AH12" s="15">
        <f>[18]объемы!$AJ$145+[18]объемы!$AJ$146</f>
        <v>1015.15</v>
      </c>
      <c r="AI12" s="15"/>
      <c r="AJ12" s="15"/>
      <c r="AK12" s="15"/>
      <c r="AL12" s="15"/>
      <c r="AM12" s="15"/>
      <c r="AN12" s="15"/>
      <c r="AO12" s="15"/>
      <c r="AP12" s="15"/>
      <c r="AQ12" s="16">
        <f t="shared" si="8"/>
        <v>800.3400000000006</v>
      </c>
      <c r="AR12" s="27">
        <f t="shared" si="9"/>
        <v>0.26619348701693957</v>
      </c>
      <c r="AT12" s="31"/>
      <c r="AU12" s="32"/>
    </row>
    <row r="13" spans="1:47" x14ac:dyDescent="0.2">
      <c r="A13" s="5" t="s">
        <v>9</v>
      </c>
      <c r="B13" s="30">
        <f t="shared" si="16"/>
        <v>464</v>
      </c>
      <c r="C13" s="30">
        <f t="shared" si="17"/>
        <v>95.4</v>
      </c>
      <c r="D13" s="16">
        <v>33</v>
      </c>
      <c r="E13" s="16">
        <v>27.5</v>
      </c>
      <c r="F13" s="16">
        <v>0</v>
      </c>
      <c r="G13" s="16">
        <v>34.9</v>
      </c>
      <c r="H13" s="16">
        <v>22.1</v>
      </c>
      <c r="I13" s="16">
        <v>31.5</v>
      </c>
      <c r="J13" s="16">
        <v>57.5</v>
      </c>
      <c r="K13" s="16">
        <v>65.900000000000006</v>
      </c>
      <c r="L13" s="16">
        <v>30.5</v>
      </c>
      <c r="M13" s="16">
        <v>58.6</v>
      </c>
      <c r="N13" s="16">
        <v>60.6</v>
      </c>
      <c r="O13" s="16">
        <v>41.9</v>
      </c>
      <c r="P13" s="15">
        <f t="shared" si="18"/>
        <v>632.61700000000008</v>
      </c>
      <c r="Q13" s="15">
        <f t="shared" si="19"/>
        <v>190.31700000000001</v>
      </c>
      <c r="R13" s="16">
        <v>32.6</v>
      </c>
      <c r="S13" s="16">
        <v>63.2</v>
      </c>
      <c r="T13" s="16">
        <v>45.106999999999999</v>
      </c>
      <c r="U13" s="16">
        <v>49.41</v>
      </c>
      <c r="V13" s="16">
        <v>65.859999999999985</v>
      </c>
      <c r="W13" s="16">
        <v>39.300000000000011</v>
      </c>
      <c r="X13" s="16">
        <v>58.329999999999984</v>
      </c>
      <c r="Y13" s="16">
        <v>55.710000000000036</v>
      </c>
      <c r="Z13" s="16">
        <v>25</v>
      </c>
      <c r="AA13" s="16">
        <v>70.799999999999955</v>
      </c>
      <c r="AB13" s="16">
        <v>44.800000000000068</v>
      </c>
      <c r="AC13" s="16">
        <v>82.5</v>
      </c>
      <c r="AD13" s="15">
        <f t="shared" si="20"/>
        <v>215.8</v>
      </c>
      <c r="AE13" s="16">
        <v>55</v>
      </c>
      <c r="AF13" s="16">
        <v>48.3</v>
      </c>
      <c r="AG13" s="16">
        <v>64.500000000000014</v>
      </c>
      <c r="AH13" s="16">
        <f>[18]объемы!$AJ$47</f>
        <v>48</v>
      </c>
      <c r="AI13" s="16"/>
      <c r="AJ13" s="16"/>
      <c r="AK13" s="16"/>
      <c r="AL13" s="16"/>
      <c r="AM13" s="16"/>
      <c r="AN13" s="16"/>
      <c r="AO13" s="16"/>
      <c r="AP13" s="16"/>
      <c r="AQ13" s="16">
        <f t="shared" si="8"/>
        <v>25.483000000000004</v>
      </c>
      <c r="AR13" s="27">
        <f t="shared" si="9"/>
        <v>0.13389765496513714</v>
      </c>
      <c r="AT13" s="31"/>
    </row>
    <row r="14" spans="1:47" x14ac:dyDescent="0.2">
      <c r="A14" s="5" t="s">
        <v>10</v>
      </c>
      <c r="B14" s="30">
        <f t="shared" si="16"/>
        <v>415.79999999999995</v>
      </c>
      <c r="C14" s="30">
        <f t="shared" si="17"/>
        <v>235.89999999999998</v>
      </c>
      <c r="D14" s="16">
        <v>28.3</v>
      </c>
      <c r="E14" s="16">
        <v>40.5</v>
      </c>
      <c r="F14" s="16">
        <v>83.8</v>
      </c>
      <c r="G14" s="16">
        <v>83.3</v>
      </c>
      <c r="H14" s="16">
        <v>67.099999999999994</v>
      </c>
      <c r="I14" s="16">
        <v>28.1</v>
      </c>
      <c r="J14" s="16">
        <v>14.5</v>
      </c>
      <c r="K14" s="16">
        <v>16.7</v>
      </c>
      <c r="L14" s="16">
        <v>4.7</v>
      </c>
      <c r="M14" s="16">
        <v>16.399999999999999</v>
      </c>
      <c r="N14" s="16">
        <v>15</v>
      </c>
      <c r="O14" s="16">
        <v>17.399999999999999</v>
      </c>
      <c r="P14" s="15">
        <f t="shared" si="18"/>
        <v>194.5</v>
      </c>
      <c r="Q14" s="15">
        <f t="shared" si="19"/>
        <v>66.099999999999994</v>
      </c>
      <c r="R14" s="16">
        <v>20.6</v>
      </c>
      <c r="S14" s="16">
        <v>6.2</v>
      </c>
      <c r="T14" s="16">
        <v>18.3</v>
      </c>
      <c r="U14" s="16">
        <v>20.999999999999993</v>
      </c>
      <c r="V14" s="16">
        <v>26.400000000000006</v>
      </c>
      <c r="W14" s="16">
        <v>11.099999999999994</v>
      </c>
      <c r="X14" s="16">
        <v>7.6000000000000085</v>
      </c>
      <c r="Y14" s="16">
        <v>0</v>
      </c>
      <c r="Z14" s="16">
        <v>9</v>
      </c>
      <c r="AA14" s="16">
        <v>32.399999999999991</v>
      </c>
      <c r="AB14" s="16">
        <v>17.300000000000011</v>
      </c>
      <c r="AC14" s="16">
        <v>24.599999999999994</v>
      </c>
      <c r="AD14" s="15">
        <f t="shared" si="20"/>
        <v>129.98000000000002</v>
      </c>
      <c r="AE14" s="16">
        <v>36.700000000000003</v>
      </c>
      <c r="AF14" s="16">
        <v>26.410000000000004</v>
      </c>
      <c r="AG14" s="16">
        <v>42.800000000000004</v>
      </c>
      <c r="AH14" s="16">
        <f>[18]объемы!$AJ$55</f>
        <v>24.069999999999993</v>
      </c>
      <c r="AI14" s="16"/>
      <c r="AJ14" s="16"/>
      <c r="AK14" s="16"/>
      <c r="AL14" s="16"/>
      <c r="AM14" s="16"/>
      <c r="AN14" s="16"/>
      <c r="AO14" s="16"/>
      <c r="AP14" s="16"/>
      <c r="AQ14" s="16">
        <f t="shared" si="8"/>
        <v>63.880000000000024</v>
      </c>
      <c r="AR14" s="27">
        <f t="shared" si="9"/>
        <v>0.96641452344931966</v>
      </c>
      <c r="AT14" s="31"/>
    </row>
    <row r="15" spans="1:47" x14ac:dyDescent="0.2">
      <c r="A15" s="4" t="s">
        <v>11</v>
      </c>
      <c r="B15" s="14">
        <f t="shared" ref="B15:P15" si="21">SUM(B16:B22)</f>
        <v>11846.100000000002</v>
      </c>
      <c r="C15" s="14">
        <f t="shared" si="21"/>
        <v>4452.6000000000004</v>
      </c>
      <c r="D15" s="14">
        <f t="shared" si="21"/>
        <v>932.19999999999993</v>
      </c>
      <c r="E15" s="14">
        <f t="shared" si="21"/>
        <v>943.00000000000011</v>
      </c>
      <c r="F15" s="14">
        <f t="shared" si="21"/>
        <v>1495.8000000000002</v>
      </c>
      <c r="G15" s="14">
        <f t="shared" si="21"/>
        <v>1081.5999999999999</v>
      </c>
      <c r="H15" s="14">
        <f t="shared" si="21"/>
        <v>876.09999999999991</v>
      </c>
      <c r="I15" s="14">
        <f t="shared" si="21"/>
        <v>1060.3999999999999</v>
      </c>
      <c r="J15" s="14">
        <f t="shared" si="21"/>
        <v>711.7</v>
      </c>
      <c r="K15" s="14">
        <f t="shared" si="21"/>
        <v>1018.9</v>
      </c>
      <c r="L15" s="14">
        <f t="shared" si="21"/>
        <v>1261.6000000000001</v>
      </c>
      <c r="M15" s="14">
        <f t="shared" si="21"/>
        <v>901.9</v>
      </c>
      <c r="N15" s="14">
        <f t="shared" si="21"/>
        <v>805.1</v>
      </c>
      <c r="O15" s="14">
        <f t="shared" si="21"/>
        <v>757.80000000000007</v>
      </c>
      <c r="P15" s="14">
        <f t="shared" si="21"/>
        <v>8818.9</v>
      </c>
      <c r="Q15" s="14">
        <f t="shared" ref="Q15" si="22">SUM(Q16:Q22)</f>
        <v>1933.6999999999998</v>
      </c>
      <c r="R15" s="14">
        <f>SUM(R16:R22)</f>
        <v>439.79999999999995</v>
      </c>
      <c r="S15" s="14">
        <f t="shared" ref="S15:X15" si="23">SUM(S16:S22)</f>
        <v>485.1</v>
      </c>
      <c r="T15" s="14">
        <f t="shared" si="23"/>
        <v>676.10000000000014</v>
      </c>
      <c r="U15" s="14">
        <f t="shared" si="23"/>
        <v>332.69999999999993</v>
      </c>
      <c r="V15" s="14">
        <f t="shared" si="23"/>
        <v>683.2</v>
      </c>
      <c r="W15" s="14">
        <f t="shared" si="23"/>
        <v>407.7999999999999</v>
      </c>
      <c r="X15" s="14">
        <f t="shared" si="23"/>
        <v>869.30000000000007</v>
      </c>
      <c r="Y15" s="14">
        <f t="shared" ref="Y15:AG15" si="24">SUM(Y16:Y22)</f>
        <v>1061.5999999999995</v>
      </c>
      <c r="Z15" s="14">
        <f t="shared" si="24"/>
        <v>923.8000000000003</v>
      </c>
      <c r="AA15" s="14">
        <f t="shared" si="24"/>
        <v>966.29999999999984</v>
      </c>
      <c r="AB15" s="14">
        <f t="shared" si="24"/>
        <v>797.19999999999982</v>
      </c>
      <c r="AC15" s="14">
        <f t="shared" si="24"/>
        <v>1176</v>
      </c>
      <c r="AD15" s="14">
        <f t="shared" ref="AD15" si="25">SUM(AD16:AD22)</f>
        <v>3551.5699999999993</v>
      </c>
      <c r="AE15" s="14">
        <f t="shared" si="24"/>
        <v>730.3</v>
      </c>
      <c r="AF15" s="14">
        <f t="shared" si="24"/>
        <v>806.17000000000007</v>
      </c>
      <c r="AG15" s="14">
        <f t="shared" si="24"/>
        <v>869.09999999999991</v>
      </c>
      <c r="AH15" s="14">
        <f t="shared" ref="AH15:AP15" si="26">SUM(AH16:AH22)</f>
        <v>1146</v>
      </c>
      <c r="AI15" s="14">
        <f t="shared" si="26"/>
        <v>0</v>
      </c>
      <c r="AJ15" s="14">
        <f t="shared" si="26"/>
        <v>0</v>
      </c>
      <c r="AK15" s="14">
        <f t="shared" si="26"/>
        <v>0</v>
      </c>
      <c r="AL15" s="14">
        <f t="shared" si="26"/>
        <v>0</v>
      </c>
      <c r="AM15" s="14">
        <f t="shared" si="26"/>
        <v>0</v>
      </c>
      <c r="AN15" s="14">
        <f t="shared" si="26"/>
        <v>0</v>
      </c>
      <c r="AO15" s="14">
        <f t="shared" si="26"/>
        <v>0</v>
      </c>
      <c r="AP15" s="14">
        <f t="shared" si="26"/>
        <v>0</v>
      </c>
      <c r="AQ15" s="14">
        <f t="shared" si="8"/>
        <v>1617.8699999999994</v>
      </c>
      <c r="AR15" s="26">
        <f t="shared" si="9"/>
        <v>0.83667063143196962</v>
      </c>
      <c r="AT15" s="31"/>
    </row>
    <row r="16" spans="1:47" x14ac:dyDescent="0.2">
      <c r="A16" s="5" t="s">
        <v>12</v>
      </c>
      <c r="B16" s="30">
        <f t="shared" si="16"/>
        <v>7962.7000000000016</v>
      </c>
      <c r="C16" s="30">
        <f t="shared" ref="C16:C29" si="27">SUM(D16:G16)</f>
        <v>3096.4000000000005</v>
      </c>
      <c r="D16" s="16">
        <v>570.29999999999995</v>
      </c>
      <c r="E16" s="16">
        <v>708.6</v>
      </c>
      <c r="F16" s="16">
        <v>1015.2</v>
      </c>
      <c r="G16" s="16">
        <v>802.3</v>
      </c>
      <c r="H16" s="16">
        <v>465.3</v>
      </c>
      <c r="I16" s="16">
        <v>632</v>
      </c>
      <c r="J16" s="16">
        <v>413.5</v>
      </c>
      <c r="K16" s="16">
        <v>743.5</v>
      </c>
      <c r="L16" s="16">
        <v>1051.0999999999999</v>
      </c>
      <c r="M16" s="16">
        <v>650.29999999999995</v>
      </c>
      <c r="N16" s="16">
        <v>526.29999999999995</v>
      </c>
      <c r="O16" s="16">
        <v>384.3</v>
      </c>
      <c r="P16" s="30">
        <f t="shared" si="18"/>
        <v>4065.6</v>
      </c>
      <c r="Q16" s="30">
        <f t="shared" ref="Q16:Q22" si="28">SUM(R16:U16)</f>
        <v>173.1</v>
      </c>
      <c r="R16" s="16">
        <v>41.2</v>
      </c>
      <c r="S16" s="16">
        <v>26.2</v>
      </c>
      <c r="T16" s="16">
        <v>86.699999999999989</v>
      </c>
      <c r="U16" s="16">
        <v>19</v>
      </c>
      <c r="V16" s="16">
        <v>193</v>
      </c>
      <c r="W16" s="16">
        <v>111.79999999999995</v>
      </c>
      <c r="X16" s="16">
        <v>334.3</v>
      </c>
      <c r="Y16" s="16">
        <v>787.39999999999986</v>
      </c>
      <c r="Z16" s="16">
        <v>693.40000000000009</v>
      </c>
      <c r="AA16" s="16">
        <v>655.89999999999986</v>
      </c>
      <c r="AB16" s="16">
        <v>447.79999999999995</v>
      </c>
      <c r="AC16" s="16">
        <v>668.90000000000009</v>
      </c>
      <c r="AD16" s="30">
        <f t="shared" ref="AD16:AD22" si="29">SUM(AE16:AP16)</f>
        <v>2105.1899999999996</v>
      </c>
      <c r="AE16" s="16">
        <v>377.7</v>
      </c>
      <c r="AF16" s="16">
        <v>472.90000000000003</v>
      </c>
      <c r="AG16" s="16">
        <v>601.5</v>
      </c>
      <c r="AH16" s="16">
        <f>[18]объемы!$AJ$20</f>
        <v>653.08999999999992</v>
      </c>
      <c r="AI16" s="16"/>
      <c r="AJ16" s="16"/>
      <c r="AK16" s="16"/>
      <c r="AL16" s="16"/>
      <c r="AM16" s="16"/>
      <c r="AN16" s="16"/>
      <c r="AO16" s="16"/>
      <c r="AP16" s="16"/>
      <c r="AQ16" s="16">
        <f t="shared" si="8"/>
        <v>1932.0899999999997</v>
      </c>
      <c r="AR16" s="27">
        <f t="shared" si="9"/>
        <v>11.161698440207971</v>
      </c>
      <c r="AT16" s="31"/>
    </row>
    <row r="17" spans="1:46" x14ac:dyDescent="0.2">
      <c r="A17" s="5" t="s">
        <v>13</v>
      </c>
      <c r="B17" s="30">
        <f t="shared" si="16"/>
        <v>871.1</v>
      </c>
      <c r="C17" s="30">
        <f t="shared" si="27"/>
        <v>396.1</v>
      </c>
      <c r="D17" s="16">
        <v>135.69999999999999</v>
      </c>
      <c r="E17" s="16">
        <v>86.4</v>
      </c>
      <c r="F17" s="16">
        <v>119</v>
      </c>
      <c r="G17" s="16">
        <v>55</v>
      </c>
      <c r="H17" s="16">
        <v>89.7</v>
      </c>
      <c r="I17" s="16">
        <v>81.8</v>
      </c>
      <c r="J17" s="16">
        <v>97.9</v>
      </c>
      <c r="K17" s="16">
        <v>69.7</v>
      </c>
      <c r="L17" s="16">
        <v>30.8</v>
      </c>
      <c r="M17" s="16">
        <v>42</v>
      </c>
      <c r="N17" s="16">
        <v>30.5</v>
      </c>
      <c r="O17" s="16">
        <v>32.6</v>
      </c>
      <c r="P17" s="30">
        <f t="shared" si="18"/>
        <v>835</v>
      </c>
      <c r="Q17" s="30">
        <f t="shared" si="28"/>
        <v>299.89999999999998</v>
      </c>
      <c r="R17" s="16">
        <v>75.099999999999994</v>
      </c>
      <c r="S17" s="16">
        <v>101.5</v>
      </c>
      <c r="T17" s="16">
        <v>81.700000000000017</v>
      </c>
      <c r="U17" s="16">
        <v>41.599999999999966</v>
      </c>
      <c r="V17" s="16">
        <v>83</v>
      </c>
      <c r="W17" s="16">
        <v>60.800000000000011</v>
      </c>
      <c r="X17" s="16">
        <v>59.199999999999989</v>
      </c>
      <c r="Y17" s="16">
        <v>38.600000000000023</v>
      </c>
      <c r="Z17" s="16">
        <v>53.399999999999977</v>
      </c>
      <c r="AA17" s="16">
        <v>52</v>
      </c>
      <c r="AB17" s="16">
        <v>104.5</v>
      </c>
      <c r="AC17" s="16">
        <v>83.600000000000023</v>
      </c>
      <c r="AD17" s="30">
        <f t="shared" si="29"/>
        <v>154.18</v>
      </c>
      <c r="AE17" s="16">
        <v>54.4</v>
      </c>
      <c r="AF17" s="16">
        <v>53.13</v>
      </c>
      <c r="AG17" s="16">
        <v>23.900000000000006</v>
      </c>
      <c r="AH17" s="16">
        <f>[18]объемы!$AJ$35</f>
        <v>22.75</v>
      </c>
      <c r="AI17" s="16"/>
      <c r="AJ17" s="16"/>
      <c r="AK17" s="16"/>
      <c r="AL17" s="16"/>
      <c r="AM17" s="16"/>
      <c r="AN17" s="16"/>
      <c r="AO17" s="16"/>
      <c r="AP17" s="16"/>
      <c r="AQ17" s="16">
        <f t="shared" si="8"/>
        <v>-145.71999999999997</v>
      </c>
      <c r="AR17" s="27">
        <f t="shared" si="9"/>
        <v>-0.48589529843281087</v>
      </c>
      <c r="AT17" s="31"/>
    </row>
    <row r="18" spans="1:46" x14ac:dyDescent="0.2">
      <c r="A18" s="5" t="s">
        <v>14</v>
      </c>
      <c r="B18" s="30">
        <f t="shared" si="16"/>
        <v>643.19999999999993</v>
      </c>
      <c r="C18" s="30">
        <f t="shared" si="27"/>
        <v>129.9</v>
      </c>
      <c r="D18" s="16">
        <v>22.8</v>
      </c>
      <c r="E18" s="16">
        <v>0</v>
      </c>
      <c r="F18" s="16">
        <v>86.9</v>
      </c>
      <c r="G18" s="16">
        <v>20.2</v>
      </c>
      <c r="H18" s="16">
        <v>163</v>
      </c>
      <c r="I18" s="16">
        <v>173.1</v>
      </c>
      <c r="J18" s="16">
        <v>45.5</v>
      </c>
      <c r="K18" s="16">
        <v>44.4</v>
      </c>
      <c r="L18" s="16">
        <v>0</v>
      </c>
      <c r="M18" s="16">
        <v>0</v>
      </c>
      <c r="N18" s="16">
        <v>45.9</v>
      </c>
      <c r="O18" s="16">
        <v>41.4</v>
      </c>
      <c r="P18" s="30">
        <f t="shared" si="18"/>
        <v>847.5</v>
      </c>
      <c r="Q18" s="30">
        <f t="shared" si="28"/>
        <v>319.5</v>
      </c>
      <c r="R18" s="16">
        <v>31.3</v>
      </c>
      <c r="S18" s="16">
        <v>62.4</v>
      </c>
      <c r="T18" s="16">
        <v>148.10000000000002</v>
      </c>
      <c r="U18" s="16">
        <v>77.699999999999989</v>
      </c>
      <c r="V18" s="16">
        <v>118.39999999999998</v>
      </c>
      <c r="W18" s="16">
        <v>23.5</v>
      </c>
      <c r="X18" s="16">
        <v>104</v>
      </c>
      <c r="Y18" s="16">
        <v>70.100000000000023</v>
      </c>
      <c r="Z18" s="16">
        <v>24.899999999999977</v>
      </c>
      <c r="AA18" s="16">
        <v>64.100000000000023</v>
      </c>
      <c r="AB18" s="16">
        <v>23.899999999999977</v>
      </c>
      <c r="AC18" s="16">
        <v>99.100000000000023</v>
      </c>
      <c r="AD18" s="30">
        <f t="shared" si="29"/>
        <v>471.27</v>
      </c>
      <c r="AE18" s="16">
        <v>85.1</v>
      </c>
      <c r="AF18" s="16">
        <v>111.28</v>
      </c>
      <c r="AG18" s="16">
        <v>138.79999999999998</v>
      </c>
      <c r="AH18" s="16">
        <f>[18]объемы!$AJ$37</f>
        <v>136.09000000000003</v>
      </c>
      <c r="AI18" s="16"/>
      <c r="AJ18" s="16"/>
      <c r="AK18" s="16"/>
      <c r="AL18" s="16"/>
      <c r="AM18" s="16"/>
      <c r="AN18" s="16"/>
      <c r="AO18" s="16"/>
      <c r="AP18" s="16"/>
      <c r="AQ18" s="16">
        <f t="shared" si="8"/>
        <v>151.76999999999998</v>
      </c>
      <c r="AR18" s="27">
        <f t="shared" si="9"/>
        <v>0.47502347417840368</v>
      </c>
      <c r="AT18" s="31"/>
    </row>
    <row r="19" spans="1:46" x14ac:dyDescent="0.2">
      <c r="A19" s="5" t="s">
        <v>15</v>
      </c>
      <c r="B19" s="30">
        <f t="shared" si="16"/>
        <v>1756.1000000000001</v>
      </c>
      <c r="C19" s="30">
        <f t="shared" si="27"/>
        <v>732.30000000000007</v>
      </c>
      <c r="D19" s="16">
        <v>187</v>
      </c>
      <c r="E19" s="16">
        <v>128.19999999999999</v>
      </c>
      <c r="F19" s="16">
        <v>249.5</v>
      </c>
      <c r="G19" s="16">
        <v>167.6</v>
      </c>
      <c r="H19" s="16">
        <v>138.80000000000001</v>
      </c>
      <c r="I19" s="16">
        <v>131.6</v>
      </c>
      <c r="J19" s="16">
        <v>110.7</v>
      </c>
      <c r="K19" s="16">
        <v>121.7</v>
      </c>
      <c r="L19" s="16">
        <v>113.9</v>
      </c>
      <c r="M19" s="16">
        <v>151.6</v>
      </c>
      <c r="N19" s="16">
        <v>92.4</v>
      </c>
      <c r="O19" s="16">
        <v>163.1</v>
      </c>
      <c r="P19" s="30">
        <f t="shared" si="18"/>
        <v>1944</v>
      </c>
      <c r="Q19" s="30">
        <f t="shared" si="28"/>
        <v>688.6</v>
      </c>
      <c r="R19" s="16">
        <v>184.7</v>
      </c>
      <c r="S19" s="16">
        <v>180</v>
      </c>
      <c r="T19" s="16">
        <v>209.90000000000003</v>
      </c>
      <c r="U19" s="16">
        <v>114</v>
      </c>
      <c r="V19" s="16">
        <v>190.5</v>
      </c>
      <c r="W19" s="16">
        <v>127.89999999999993</v>
      </c>
      <c r="X19" s="16">
        <v>280.7000000000001</v>
      </c>
      <c r="Y19" s="16">
        <v>105.49999999999982</v>
      </c>
      <c r="Z19" s="16">
        <v>99.300000000000182</v>
      </c>
      <c r="AA19" s="16">
        <v>141.49999999999994</v>
      </c>
      <c r="AB19" s="16">
        <v>140.89999999999992</v>
      </c>
      <c r="AC19" s="16">
        <v>169.10000000000014</v>
      </c>
      <c r="AD19" s="30">
        <f t="shared" si="29"/>
        <v>550.67999999999995</v>
      </c>
      <c r="AE19" s="16">
        <v>166.5</v>
      </c>
      <c r="AF19" s="16">
        <v>103.57999999999998</v>
      </c>
      <c r="AG19" s="16">
        <v>53</v>
      </c>
      <c r="AH19" s="16">
        <f>[18]объемы!$AJ$33+[18]объемы!$AJ$53</f>
        <v>227.59999999999997</v>
      </c>
      <c r="AI19" s="16"/>
      <c r="AJ19" s="16"/>
      <c r="AK19" s="16"/>
      <c r="AL19" s="16"/>
      <c r="AM19" s="16"/>
      <c r="AN19" s="16"/>
      <c r="AO19" s="16"/>
      <c r="AP19" s="16"/>
      <c r="AQ19" s="16">
        <f t="shared" si="8"/>
        <v>-137.92000000000007</v>
      </c>
      <c r="AR19" s="27">
        <f t="shared" si="9"/>
        <v>-0.20029044437990134</v>
      </c>
      <c r="AS19" s="29"/>
      <c r="AT19" s="31"/>
    </row>
    <row r="20" spans="1:46" x14ac:dyDescent="0.2">
      <c r="A20" s="5" t="s">
        <v>16</v>
      </c>
      <c r="B20" s="30">
        <f t="shared" si="16"/>
        <v>37.4</v>
      </c>
      <c r="C20" s="30">
        <f t="shared" si="27"/>
        <v>12.4</v>
      </c>
      <c r="D20" s="16">
        <v>3.1</v>
      </c>
      <c r="E20" s="16">
        <v>2.6</v>
      </c>
      <c r="F20" s="16">
        <v>2.8</v>
      </c>
      <c r="G20" s="16">
        <v>3.9</v>
      </c>
      <c r="H20" s="16">
        <v>2.2999999999999998</v>
      </c>
      <c r="I20" s="16">
        <v>6.1</v>
      </c>
      <c r="J20" s="16">
        <v>6.1</v>
      </c>
      <c r="K20" s="16">
        <v>0</v>
      </c>
      <c r="L20" s="16">
        <v>2.4</v>
      </c>
      <c r="M20" s="16">
        <v>2.8</v>
      </c>
      <c r="N20" s="16">
        <v>2.7</v>
      </c>
      <c r="O20" s="16">
        <v>2.6</v>
      </c>
      <c r="P20" s="30">
        <f t="shared" si="18"/>
        <v>9.1999999999999993</v>
      </c>
      <c r="Q20" s="30">
        <f t="shared" si="28"/>
        <v>2.6</v>
      </c>
      <c r="R20" s="16">
        <v>0</v>
      </c>
      <c r="S20" s="16">
        <v>0</v>
      </c>
      <c r="T20" s="16">
        <v>2.6</v>
      </c>
      <c r="U20" s="16">
        <v>0</v>
      </c>
      <c r="V20" s="16">
        <v>0</v>
      </c>
      <c r="W20" s="16">
        <v>0</v>
      </c>
      <c r="X20" s="16">
        <v>0</v>
      </c>
      <c r="Y20" s="16">
        <v>2.8000000000000003</v>
      </c>
      <c r="Z20" s="16">
        <v>0</v>
      </c>
      <c r="AA20" s="16">
        <v>0</v>
      </c>
      <c r="AB20" s="16">
        <v>0</v>
      </c>
      <c r="AC20" s="16">
        <v>3.7999999999999989</v>
      </c>
      <c r="AD20" s="30">
        <f t="shared" si="29"/>
        <v>0</v>
      </c>
      <c r="AE20" s="16">
        <v>0</v>
      </c>
      <c r="AF20" s="16"/>
      <c r="AG20" s="16">
        <v>0</v>
      </c>
      <c r="AH20" s="16">
        <f>[18]объемы!$AJ$57</f>
        <v>0</v>
      </c>
      <c r="AI20" s="16"/>
      <c r="AJ20" s="16"/>
      <c r="AK20" s="16"/>
      <c r="AL20" s="16"/>
      <c r="AM20" s="16"/>
      <c r="AN20" s="16"/>
      <c r="AO20" s="16"/>
      <c r="AP20" s="16"/>
      <c r="AQ20" s="16">
        <f t="shared" si="8"/>
        <v>-2.6</v>
      </c>
      <c r="AR20" s="27">
        <f t="shared" si="9"/>
        <v>-1</v>
      </c>
      <c r="AT20" s="31"/>
    </row>
    <row r="21" spans="1:46" x14ac:dyDescent="0.2">
      <c r="A21" s="5" t="s">
        <v>17</v>
      </c>
      <c r="B21" s="30">
        <f t="shared" si="16"/>
        <v>321.7</v>
      </c>
      <c r="C21" s="30">
        <f t="shared" si="27"/>
        <v>85.5</v>
      </c>
      <c r="D21" s="16">
        <v>13.3</v>
      </c>
      <c r="E21" s="16">
        <v>17.2</v>
      </c>
      <c r="F21" s="16">
        <v>22.4</v>
      </c>
      <c r="G21" s="16">
        <v>32.6</v>
      </c>
      <c r="H21" s="16">
        <v>17</v>
      </c>
      <c r="I21" s="16">
        <v>35.799999999999997</v>
      </c>
      <c r="J21" s="16">
        <v>38</v>
      </c>
      <c r="K21" s="16">
        <v>13.8</v>
      </c>
      <c r="L21" s="16">
        <v>26.2</v>
      </c>
      <c r="M21" s="16">
        <v>31</v>
      </c>
      <c r="N21" s="16">
        <v>25.7</v>
      </c>
      <c r="O21" s="16">
        <v>48.7</v>
      </c>
      <c r="P21" s="30">
        <f t="shared" si="18"/>
        <v>214.80000000000004</v>
      </c>
      <c r="Q21" s="30">
        <f t="shared" si="28"/>
        <v>109.29999999999998</v>
      </c>
      <c r="R21" s="16">
        <v>16.899999999999999</v>
      </c>
      <c r="S21" s="16">
        <v>33.799999999999997</v>
      </c>
      <c r="T21" s="16">
        <v>22.400000000000006</v>
      </c>
      <c r="U21" s="16">
        <v>36.199999999999996</v>
      </c>
      <c r="V21" s="16">
        <v>17.100000000000009</v>
      </c>
      <c r="W21" s="16">
        <v>21.299999999999997</v>
      </c>
      <c r="X21" s="16">
        <v>9.7999999999999972</v>
      </c>
      <c r="Y21" s="16">
        <v>11.100000000000009</v>
      </c>
      <c r="Z21" s="16">
        <v>5.0999999999999943</v>
      </c>
      <c r="AA21" s="16">
        <v>15.700000000000003</v>
      </c>
      <c r="AB21" s="16">
        <v>9.2999999999999972</v>
      </c>
      <c r="AC21" s="16">
        <v>16.099999999999994</v>
      </c>
      <c r="AD21" s="30">
        <f t="shared" si="29"/>
        <v>8.5</v>
      </c>
      <c r="AE21" s="16">
        <v>0</v>
      </c>
      <c r="AF21" s="16">
        <v>3</v>
      </c>
      <c r="AG21" s="16">
        <v>0</v>
      </c>
      <c r="AH21" s="16">
        <f>[18]объемы!$AJ$64</f>
        <v>5.5</v>
      </c>
      <c r="AI21" s="16"/>
      <c r="AJ21" s="16"/>
      <c r="AK21" s="16"/>
      <c r="AL21" s="16"/>
      <c r="AM21" s="16"/>
      <c r="AN21" s="16"/>
      <c r="AO21" s="16"/>
      <c r="AP21" s="16"/>
      <c r="AQ21" s="16">
        <f t="shared" si="8"/>
        <v>-100.79999999999998</v>
      </c>
      <c r="AR21" s="27">
        <f t="shared" si="9"/>
        <v>-0.92223238792314732</v>
      </c>
      <c r="AT21" s="31"/>
    </row>
    <row r="22" spans="1:46" x14ac:dyDescent="0.2">
      <c r="A22" s="5" t="s">
        <v>18</v>
      </c>
      <c r="B22" s="30">
        <f t="shared" si="16"/>
        <v>253.9</v>
      </c>
      <c r="C22" s="30">
        <f t="shared" si="27"/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25.8</v>
      </c>
      <c r="L22" s="16">
        <v>37.200000000000003</v>
      </c>
      <c r="M22" s="16">
        <v>24.2</v>
      </c>
      <c r="N22" s="16">
        <v>81.599999999999994</v>
      </c>
      <c r="O22" s="16">
        <v>85.1</v>
      </c>
      <c r="P22" s="30">
        <f t="shared" si="18"/>
        <v>902.8</v>
      </c>
      <c r="Q22" s="30">
        <f t="shared" si="28"/>
        <v>340.7</v>
      </c>
      <c r="R22" s="16">
        <v>90.6</v>
      </c>
      <c r="S22" s="16">
        <v>81.2</v>
      </c>
      <c r="T22" s="16">
        <v>124.69999999999999</v>
      </c>
      <c r="U22" s="16">
        <v>44.199999999999989</v>
      </c>
      <c r="V22" s="16">
        <v>81.199999999999989</v>
      </c>
      <c r="W22" s="16">
        <v>62.5</v>
      </c>
      <c r="X22" s="16">
        <v>81.300000000000068</v>
      </c>
      <c r="Y22" s="16">
        <v>46.099999999999909</v>
      </c>
      <c r="Z22" s="16">
        <v>47.700000000000045</v>
      </c>
      <c r="AA22" s="16">
        <v>37.100000000000023</v>
      </c>
      <c r="AB22" s="16">
        <v>70.799999999999955</v>
      </c>
      <c r="AC22" s="16">
        <v>135.39999999999998</v>
      </c>
      <c r="AD22" s="30">
        <f t="shared" si="29"/>
        <v>261.75</v>
      </c>
      <c r="AE22" s="16">
        <v>46.6</v>
      </c>
      <c r="AF22" s="16">
        <v>62.280000000000008</v>
      </c>
      <c r="AG22" s="16">
        <v>51.900000000000006</v>
      </c>
      <c r="AH22" s="16">
        <f>[18]объемы!$AJ$62</f>
        <v>100.96999999999997</v>
      </c>
      <c r="AI22" s="16"/>
      <c r="AJ22" s="16"/>
      <c r="AK22" s="16"/>
      <c r="AL22" s="16"/>
      <c r="AM22" s="16"/>
      <c r="AN22" s="16"/>
      <c r="AO22" s="16"/>
      <c r="AP22" s="16"/>
      <c r="AQ22" s="16">
        <f t="shared" si="8"/>
        <v>-78.949999999999989</v>
      </c>
      <c r="AR22" s="27">
        <f t="shared" si="9"/>
        <v>-0.23172879366011151</v>
      </c>
      <c r="AT22" s="31"/>
    </row>
    <row r="23" spans="1:46" x14ac:dyDescent="0.2">
      <c r="A23" s="4" t="s">
        <v>19</v>
      </c>
      <c r="B23" s="14">
        <f>SUM(B24:B29)-B26</f>
        <v>10866.399999999998</v>
      </c>
      <c r="C23" s="14">
        <f>SUM(C24:C29)-C26</f>
        <v>3726.5</v>
      </c>
      <c r="D23" s="14">
        <f t="shared" ref="D23:K23" si="30">SUM(D24:D29)-D26</f>
        <v>849.29999999999984</v>
      </c>
      <c r="E23" s="14">
        <f t="shared" si="30"/>
        <v>877.2</v>
      </c>
      <c r="F23" s="14">
        <f t="shared" si="30"/>
        <v>1076</v>
      </c>
      <c r="G23" s="14">
        <f t="shared" si="30"/>
        <v>924.00000000000011</v>
      </c>
      <c r="H23" s="14">
        <f t="shared" si="30"/>
        <v>1012.4</v>
      </c>
      <c r="I23" s="14">
        <f t="shared" si="30"/>
        <v>1099.9000000000001</v>
      </c>
      <c r="J23" s="14">
        <f t="shared" si="30"/>
        <v>762.09999999999991</v>
      </c>
      <c r="K23" s="14">
        <f t="shared" si="30"/>
        <v>701.8</v>
      </c>
      <c r="L23" s="14">
        <f t="shared" ref="L23:S23" si="31">SUM(L24:L29)-L26</f>
        <v>868.49999999999989</v>
      </c>
      <c r="M23" s="14">
        <f t="shared" si="31"/>
        <v>906.39999999999986</v>
      </c>
      <c r="N23" s="14">
        <f t="shared" si="31"/>
        <v>891.40000000000009</v>
      </c>
      <c r="O23" s="14">
        <f t="shared" si="31"/>
        <v>897.4</v>
      </c>
      <c r="P23" s="14">
        <f>SUM(P24:P29)-P26</f>
        <v>10571.8</v>
      </c>
      <c r="Q23" s="14">
        <f>SUM(Q24:Q29)-Q26</f>
        <v>3838.6600000000008</v>
      </c>
      <c r="R23" s="14">
        <f t="shared" si="31"/>
        <v>982.00000000000011</v>
      </c>
      <c r="S23" s="14">
        <f t="shared" si="31"/>
        <v>1002.9</v>
      </c>
      <c r="T23" s="14">
        <f t="shared" ref="T23:Z23" si="32">SUM(T24:T29)-T26</f>
        <v>1120.4000000000003</v>
      </c>
      <c r="U23" s="14">
        <f t="shared" si="32"/>
        <v>733.36</v>
      </c>
      <c r="V23" s="14">
        <f t="shared" si="32"/>
        <v>893.34000000000015</v>
      </c>
      <c r="W23" s="14">
        <f t="shared" si="32"/>
        <v>845</v>
      </c>
      <c r="X23" s="14">
        <f t="shared" si="32"/>
        <v>774.40000000000009</v>
      </c>
      <c r="Y23" s="14">
        <f t="shared" si="32"/>
        <v>814.1999999999997</v>
      </c>
      <c r="Z23" s="14">
        <f t="shared" si="32"/>
        <v>919.99999999999989</v>
      </c>
      <c r="AA23" s="14">
        <f t="shared" ref="AA23:AF23" si="33">SUM(AA24:AA29)-AA26</f>
        <v>633.90000000000032</v>
      </c>
      <c r="AB23" s="14">
        <f t="shared" si="33"/>
        <v>947.7</v>
      </c>
      <c r="AC23" s="14">
        <f t="shared" si="33"/>
        <v>904.59999999999991</v>
      </c>
      <c r="AD23" s="14">
        <f>SUM(AD24:AD29)-AD26</f>
        <v>3948.1309999999999</v>
      </c>
      <c r="AE23" s="14">
        <f t="shared" si="33"/>
        <v>989.80000000000018</v>
      </c>
      <c r="AF23" s="14">
        <f t="shared" si="33"/>
        <v>940.03000000000009</v>
      </c>
      <c r="AG23" s="14">
        <f t="shared" ref="AG23:AP23" si="34">SUM(AG24:AG29)-AG26</f>
        <v>1034.6000000000001</v>
      </c>
      <c r="AH23" s="14">
        <f>SUM(AH24:AH29)-AH26</f>
        <v>983.70100000000002</v>
      </c>
      <c r="AI23" s="14">
        <f t="shared" si="34"/>
        <v>0</v>
      </c>
      <c r="AJ23" s="14">
        <f t="shared" si="34"/>
        <v>0</v>
      </c>
      <c r="AK23" s="14">
        <f t="shared" si="34"/>
        <v>0</v>
      </c>
      <c r="AL23" s="14">
        <f t="shared" si="34"/>
        <v>0</v>
      </c>
      <c r="AM23" s="14">
        <f t="shared" si="34"/>
        <v>0</v>
      </c>
      <c r="AN23" s="14">
        <f>SUM(AN24:AN29)-AN26</f>
        <v>0</v>
      </c>
      <c r="AO23" s="14">
        <f t="shared" si="34"/>
        <v>0</v>
      </c>
      <c r="AP23" s="14">
        <f t="shared" si="34"/>
        <v>0</v>
      </c>
      <c r="AQ23" s="14">
        <f t="shared" si="8"/>
        <v>109.47099999999909</v>
      </c>
      <c r="AR23" s="26">
        <f t="shared" si="9"/>
        <v>2.8518024518972524E-2</v>
      </c>
      <c r="AT23" s="31"/>
    </row>
    <row r="24" spans="1:46" x14ac:dyDescent="0.2">
      <c r="A24" s="5" t="s">
        <v>20</v>
      </c>
      <c r="B24" s="30">
        <f t="shared" si="16"/>
        <v>8652.0999999999985</v>
      </c>
      <c r="C24" s="30">
        <f t="shared" si="27"/>
        <v>3039.9</v>
      </c>
      <c r="D24" s="16">
        <v>722.8</v>
      </c>
      <c r="E24" s="16">
        <v>727.1</v>
      </c>
      <c r="F24" s="16">
        <v>842.9</v>
      </c>
      <c r="G24" s="16">
        <v>747.1</v>
      </c>
      <c r="H24" s="16">
        <v>805.2</v>
      </c>
      <c r="I24" s="16">
        <v>895.4</v>
      </c>
      <c r="J24" s="16">
        <v>585.79999999999995</v>
      </c>
      <c r="K24" s="16">
        <v>529</v>
      </c>
      <c r="L24" s="16">
        <v>688.4</v>
      </c>
      <c r="M24" s="16">
        <v>684.9</v>
      </c>
      <c r="N24" s="16">
        <v>699.7</v>
      </c>
      <c r="O24" s="16">
        <v>723.8</v>
      </c>
      <c r="P24" s="30">
        <f t="shared" si="18"/>
        <v>8554.2999999999993</v>
      </c>
      <c r="Q24" s="30">
        <f t="shared" ref="Q24:Q29" si="35">SUM(R24:U24)</f>
        <v>3125.8</v>
      </c>
      <c r="R24" s="16">
        <v>801.40000000000009</v>
      </c>
      <c r="S24" s="16">
        <v>825.2</v>
      </c>
      <c r="T24" s="16">
        <v>941.6</v>
      </c>
      <c r="U24" s="16">
        <v>557.6</v>
      </c>
      <c r="V24" s="16">
        <v>702.2</v>
      </c>
      <c r="W24" s="16">
        <v>679.7</v>
      </c>
      <c r="X24" s="16">
        <v>636.90000000000009</v>
      </c>
      <c r="Y24" s="16">
        <v>680.99999999999977</v>
      </c>
      <c r="Z24" s="16">
        <v>745.2</v>
      </c>
      <c r="AA24" s="16">
        <v>493.50000000000034</v>
      </c>
      <c r="AB24" s="16">
        <v>770.80000000000007</v>
      </c>
      <c r="AC24" s="16">
        <v>719.19999999999982</v>
      </c>
      <c r="AD24" s="30">
        <f t="shared" ref="AD24:AD29" si="36">SUM(AE24:AP24)</f>
        <v>3302.54</v>
      </c>
      <c r="AE24" s="16">
        <v>842.1</v>
      </c>
      <c r="AF24" s="30">
        <v>819.2</v>
      </c>
      <c r="AG24" s="16">
        <v>866.40000000000009</v>
      </c>
      <c r="AH24" s="16">
        <f>[18]объемы!$AJ$25+[18]объемы!$AJ$45</f>
        <v>774.83999999999992</v>
      </c>
      <c r="AI24" s="16"/>
      <c r="AJ24" s="16"/>
      <c r="AK24" s="16"/>
      <c r="AL24" s="16"/>
      <c r="AM24" s="16"/>
      <c r="AN24" s="16"/>
      <c r="AO24" s="16"/>
      <c r="AP24" s="16"/>
      <c r="AQ24" s="16">
        <f t="shared" si="8"/>
        <v>176.73999999999978</v>
      </c>
      <c r="AR24" s="27">
        <f t="shared" si="9"/>
        <v>5.6542325164757747E-2</v>
      </c>
      <c r="AT24" s="31"/>
    </row>
    <row r="25" spans="1:46" x14ac:dyDescent="0.2">
      <c r="A25" s="5" t="s">
        <v>21</v>
      </c>
      <c r="B25" s="30">
        <f t="shared" si="16"/>
        <v>730</v>
      </c>
      <c r="C25" s="30">
        <f t="shared" si="27"/>
        <v>216.7</v>
      </c>
      <c r="D25" s="16">
        <v>26.8</v>
      </c>
      <c r="E25" s="16">
        <v>44</v>
      </c>
      <c r="F25" s="16">
        <v>82.6</v>
      </c>
      <c r="G25" s="16">
        <v>63.3</v>
      </c>
      <c r="H25" s="16">
        <v>65</v>
      </c>
      <c r="I25" s="16">
        <v>62.6</v>
      </c>
      <c r="J25" s="16">
        <v>69.5</v>
      </c>
      <c r="K25" s="16">
        <v>62.8</v>
      </c>
      <c r="L25" s="16">
        <v>68.400000000000006</v>
      </c>
      <c r="M25" s="16">
        <v>78.900000000000006</v>
      </c>
      <c r="N25" s="16">
        <v>53.1</v>
      </c>
      <c r="O25" s="16">
        <v>53</v>
      </c>
      <c r="P25" s="30">
        <f t="shared" si="18"/>
        <v>457.9</v>
      </c>
      <c r="Q25" s="30">
        <f t="shared" si="35"/>
        <v>168.44</v>
      </c>
      <c r="R25" s="16">
        <v>48.9</v>
      </c>
      <c r="S25" s="16">
        <v>39.4</v>
      </c>
      <c r="T25" s="16">
        <v>41.500000000000014</v>
      </c>
      <c r="U25" s="16">
        <v>38.639999999999986</v>
      </c>
      <c r="V25" s="16">
        <v>40.960000000000008</v>
      </c>
      <c r="W25" s="16">
        <v>35.799999999999983</v>
      </c>
      <c r="X25" s="16">
        <v>32</v>
      </c>
      <c r="Y25" s="16">
        <v>34.5</v>
      </c>
      <c r="Z25" s="16">
        <v>32.300000000000011</v>
      </c>
      <c r="AA25" s="16">
        <v>41.5</v>
      </c>
      <c r="AB25" s="16">
        <v>40.399999999999977</v>
      </c>
      <c r="AC25" s="16">
        <v>32</v>
      </c>
      <c r="AD25" s="30">
        <f t="shared" si="36"/>
        <v>184.6</v>
      </c>
      <c r="AE25" s="16">
        <v>43.6</v>
      </c>
      <c r="AF25" s="16">
        <v>31.999999999999993</v>
      </c>
      <c r="AG25" s="16">
        <v>47</v>
      </c>
      <c r="AH25" s="16">
        <f>[18]объемы!$AJ$43</f>
        <v>62</v>
      </c>
      <c r="AI25" s="16"/>
      <c r="AJ25" s="16"/>
      <c r="AK25" s="16"/>
      <c r="AL25" s="16"/>
      <c r="AM25" s="16"/>
      <c r="AN25" s="16"/>
      <c r="AO25" s="16"/>
      <c r="AP25" s="16"/>
      <c r="AQ25" s="16">
        <f t="shared" si="8"/>
        <v>16.159999999999997</v>
      </c>
      <c r="AR25" s="27">
        <f t="shared" si="9"/>
        <v>9.5939206839230573E-2</v>
      </c>
      <c r="AT25" s="31"/>
    </row>
    <row r="26" spans="1:46" x14ac:dyDescent="0.2">
      <c r="A26" s="8" t="s">
        <v>22</v>
      </c>
      <c r="B26" s="30">
        <f t="shared" si="16"/>
        <v>1319.5</v>
      </c>
      <c r="C26" s="30">
        <f t="shared" si="27"/>
        <v>393.5</v>
      </c>
      <c r="D26" s="15">
        <v>48.7</v>
      </c>
      <c r="E26" s="15">
        <v>80</v>
      </c>
      <c r="F26" s="15">
        <v>150.19999999999999</v>
      </c>
      <c r="G26" s="15">
        <v>114.6</v>
      </c>
      <c r="H26" s="15">
        <v>115.9</v>
      </c>
      <c r="I26" s="15">
        <v>113.1</v>
      </c>
      <c r="J26" s="15">
        <v>126.2</v>
      </c>
      <c r="K26" s="15">
        <v>114.2</v>
      </c>
      <c r="L26" s="15">
        <v>124.5</v>
      </c>
      <c r="M26" s="15">
        <v>139.30000000000001</v>
      </c>
      <c r="N26" s="15">
        <v>96.5</v>
      </c>
      <c r="O26" s="15">
        <v>96.3</v>
      </c>
      <c r="P26" s="30">
        <f t="shared" si="18"/>
        <v>832.1</v>
      </c>
      <c r="Q26" s="30">
        <f t="shared" si="35"/>
        <v>306.2</v>
      </c>
      <c r="R26" s="15">
        <v>88.9</v>
      </c>
      <c r="S26" s="15">
        <v>71.599999999999994</v>
      </c>
      <c r="T26" s="15">
        <v>75.599999999999994</v>
      </c>
      <c r="U26" s="15">
        <v>70.099999999999994</v>
      </c>
      <c r="V26" s="15">
        <v>74.5</v>
      </c>
      <c r="W26" s="15">
        <v>64.699999999999989</v>
      </c>
      <c r="X26" s="15">
        <v>58.200000000000045</v>
      </c>
      <c r="Y26" s="15">
        <v>62.699999999999932</v>
      </c>
      <c r="Z26" s="15">
        <v>58.800000000000068</v>
      </c>
      <c r="AA26" s="15">
        <v>75.5</v>
      </c>
      <c r="AB26" s="15">
        <v>73.399999999999977</v>
      </c>
      <c r="AC26" s="15">
        <v>58.100000000000023</v>
      </c>
      <c r="AD26" s="15">
        <f t="shared" si="36"/>
        <v>335.6</v>
      </c>
      <c r="AE26" s="15">
        <v>79.3</v>
      </c>
      <c r="AF26" s="15">
        <v>58.100000000000009</v>
      </c>
      <c r="AG26" s="15">
        <v>85.5</v>
      </c>
      <c r="AH26" s="15">
        <f>[18]объемы!$AJ$83</f>
        <v>112.70000000000002</v>
      </c>
      <c r="AI26" s="15"/>
      <c r="AJ26" s="15"/>
      <c r="AK26" s="15"/>
      <c r="AL26" s="15"/>
      <c r="AM26" s="15"/>
      <c r="AN26" s="15"/>
      <c r="AO26" s="15"/>
      <c r="AP26" s="15"/>
      <c r="AQ26" s="16">
        <f t="shared" si="8"/>
        <v>29.400000000000034</v>
      </c>
      <c r="AR26" s="27">
        <f t="shared" si="9"/>
        <v>9.6015676028739505E-2</v>
      </c>
      <c r="AT26" s="31"/>
    </row>
    <row r="27" spans="1:46" x14ac:dyDescent="0.2">
      <c r="A27" s="5" t="s">
        <v>23</v>
      </c>
      <c r="B27" s="30">
        <f t="shared" si="16"/>
        <v>1092.5999999999999</v>
      </c>
      <c r="C27" s="30">
        <f t="shared" si="27"/>
        <v>380.70000000000005</v>
      </c>
      <c r="D27" s="16">
        <v>82.4</v>
      </c>
      <c r="E27" s="16">
        <v>87.7</v>
      </c>
      <c r="F27" s="16">
        <v>113.8</v>
      </c>
      <c r="G27" s="16">
        <v>96.8</v>
      </c>
      <c r="H27" s="16">
        <v>102.2</v>
      </c>
      <c r="I27" s="16">
        <v>92.3</v>
      </c>
      <c r="J27" s="16">
        <v>70.400000000000006</v>
      </c>
      <c r="K27" s="16">
        <v>96</v>
      </c>
      <c r="L27" s="16">
        <v>88.8</v>
      </c>
      <c r="M27" s="16">
        <v>100.4</v>
      </c>
      <c r="N27" s="16">
        <v>90.2</v>
      </c>
      <c r="O27" s="16">
        <v>71.599999999999994</v>
      </c>
      <c r="P27" s="30">
        <f t="shared" si="18"/>
        <v>1042.0999999999999</v>
      </c>
      <c r="Q27" s="30">
        <f t="shared" si="35"/>
        <v>367.02</v>
      </c>
      <c r="R27" s="16">
        <v>100.9</v>
      </c>
      <c r="S27" s="16">
        <v>98.3</v>
      </c>
      <c r="T27" s="16">
        <v>94.699999999999989</v>
      </c>
      <c r="U27" s="16">
        <v>73.11999999999999</v>
      </c>
      <c r="V27" s="16">
        <v>92.380000000000024</v>
      </c>
      <c r="W27" s="16">
        <v>81</v>
      </c>
      <c r="X27" s="16">
        <v>77.200000000000017</v>
      </c>
      <c r="Y27" s="16">
        <v>79</v>
      </c>
      <c r="Z27" s="16">
        <v>122.69999999999999</v>
      </c>
      <c r="AA27" s="16">
        <v>57.600000000000023</v>
      </c>
      <c r="AB27" s="16">
        <v>72.399999999999977</v>
      </c>
      <c r="AC27" s="16">
        <v>92.800000000000011</v>
      </c>
      <c r="AD27" s="30">
        <f t="shared" si="36"/>
        <v>313.01</v>
      </c>
      <c r="AE27" s="16">
        <v>68</v>
      </c>
      <c r="AF27" s="16">
        <v>61.819999999999993</v>
      </c>
      <c r="AG27" s="16">
        <v>80.5</v>
      </c>
      <c r="AH27" s="16">
        <f>[18]объемы!$AJ$39</f>
        <v>102.69</v>
      </c>
      <c r="AI27" s="16"/>
      <c r="AJ27" s="16"/>
      <c r="AK27" s="16"/>
      <c r="AL27" s="16"/>
      <c r="AM27" s="16"/>
      <c r="AN27" s="16"/>
      <c r="AO27" s="16"/>
      <c r="AP27" s="16"/>
      <c r="AQ27" s="16">
        <f t="shared" si="8"/>
        <v>-54.009999999999991</v>
      </c>
      <c r="AR27" s="27">
        <f t="shared" si="9"/>
        <v>-0.14715819301400468</v>
      </c>
      <c r="AT27" s="31"/>
    </row>
    <row r="28" spans="1:46" x14ac:dyDescent="0.2">
      <c r="A28" s="5" t="s">
        <v>24</v>
      </c>
      <c r="B28" s="30">
        <f t="shared" si="16"/>
        <v>241.4</v>
      </c>
      <c r="C28" s="30">
        <f t="shared" si="27"/>
        <v>46.699999999999996</v>
      </c>
      <c r="D28" s="16">
        <v>7.4</v>
      </c>
      <c r="E28" s="16">
        <v>9.9</v>
      </c>
      <c r="F28" s="16">
        <v>20.5</v>
      </c>
      <c r="G28" s="16">
        <v>8.9</v>
      </c>
      <c r="H28" s="16">
        <v>26.4</v>
      </c>
      <c r="I28" s="16">
        <v>40.9</v>
      </c>
      <c r="J28" s="16">
        <v>28.1</v>
      </c>
      <c r="K28" s="16">
        <v>3.6</v>
      </c>
      <c r="L28" s="16">
        <v>8.1</v>
      </c>
      <c r="M28" s="16">
        <v>19.899999999999999</v>
      </c>
      <c r="N28" s="16">
        <v>31.8</v>
      </c>
      <c r="O28" s="16">
        <v>35.9</v>
      </c>
      <c r="P28" s="30">
        <f t="shared" si="18"/>
        <v>319.70000000000005</v>
      </c>
      <c r="Q28" s="30">
        <f t="shared" si="35"/>
        <v>106.3</v>
      </c>
      <c r="R28" s="16">
        <v>18.600000000000001</v>
      </c>
      <c r="S28" s="16">
        <v>29.7</v>
      </c>
      <c r="T28" s="16">
        <v>27.199999999999996</v>
      </c>
      <c r="U28" s="16">
        <v>30.799999999999997</v>
      </c>
      <c r="V28" s="16">
        <v>33.699999999999996</v>
      </c>
      <c r="W28" s="16">
        <v>22.900000000000009</v>
      </c>
      <c r="X28" s="16">
        <v>14.399999999999999</v>
      </c>
      <c r="Y28" s="16">
        <v>9.7999999999999972</v>
      </c>
      <c r="Z28" s="16">
        <v>12.499999999999996</v>
      </c>
      <c r="AA28" s="16">
        <v>32.800000000000004</v>
      </c>
      <c r="AB28" s="16">
        <v>44.099999999999994</v>
      </c>
      <c r="AC28" s="16">
        <v>43.200000000000024</v>
      </c>
      <c r="AD28" s="30">
        <f t="shared" si="36"/>
        <v>107.49</v>
      </c>
      <c r="AE28" s="16">
        <v>24.2</v>
      </c>
      <c r="AF28" s="16">
        <v>18.290000000000003</v>
      </c>
      <c r="AG28" s="16">
        <v>31.7</v>
      </c>
      <c r="AH28" s="16">
        <f>[18]объемы!$AJ$49</f>
        <v>33.299999999999997</v>
      </c>
      <c r="AI28" s="16"/>
      <c r="AJ28" s="16"/>
      <c r="AK28" s="16"/>
      <c r="AL28" s="16"/>
      <c r="AM28" s="16"/>
      <c r="AN28" s="16"/>
      <c r="AO28" s="16"/>
      <c r="AP28" s="16"/>
      <c r="AQ28" s="16">
        <f t="shared" si="8"/>
        <v>1.1899999999999977</v>
      </c>
      <c r="AR28" s="27">
        <f t="shared" si="9"/>
        <v>1.1194731890874861E-2</v>
      </c>
      <c r="AT28" s="31"/>
    </row>
    <row r="29" spans="1:46" x14ac:dyDescent="0.2">
      <c r="A29" s="5" t="s">
        <v>25</v>
      </c>
      <c r="B29" s="30">
        <f t="shared" si="16"/>
        <v>150.29999999999998</v>
      </c>
      <c r="C29" s="30">
        <f t="shared" si="27"/>
        <v>42.499999999999993</v>
      </c>
      <c r="D29" s="16">
        <v>9.9</v>
      </c>
      <c r="E29" s="16">
        <v>8.5</v>
      </c>
      <c r="F29" s="16">
        <v>16.2</v>
      </c>
      <c r="G29" s="16">
        <v>7.9</v>
      </c>
      <c r="H29" s="16">
        <v>13.6</v>
      </c>
      <c r="I29" s="16">
        <v>8.6999999999999993</v>
      </c>
      <c r="J29" s="16">
        <v>8.3000000000000007</v>
      </c>
      <c r="K29" s="16">
        <v>10.4</v>
      </c>
      <c r="L29" s="16">
        <v>14.8</v>
      </c>
      <c r="M29" s="16">
        <v>22.3</v>
      </c>
      <c r="N29" s="16">
        <v>16.600000000000001</v>
      </c>
      <c r="O29" s="16">
        <v>13.1</v>
      </c>
      <c r="P29" s="30">
        <f t="shared" si="18"/>
        <v>197.8</v>
      </c>
      <c r="Q29" s="30">
        <f t="shared" si="35"/>
        <v>71.099999999999994</v>
      </c>
      <c r="R29" s="16">
        <v>12.2</v>
      </c>
      <c r="S29" s="16">
        <v>10.3</v>
      </c>
      <c r="T29" s="16">
        <v>15.399999999999999</v>
      </c>
      <c r="U29" s="16">
        <v>33.199999999999996</v>
      </c>
      <c r="V29" s="16">
        <v>24.1</v>
      </c>
      <c r="W29" s="16">
        <v>25.6</v>
      </c>
      <c r="X29" s="16">
        <v>13.9</v>
      </c>
      <c r="Y29" s="16">
        <v>9.899999999999995</v>
      </c>
      <c r="Z29" s="16">
        <v>7.3000000000000025</v>
      </c>
      <c r="AA29" s="16">
        <v>8.4999999999999982</v>
      </c>
      <c r="AB29" s="16">
        <v>20</v>
      </c>
      <c r="AC29" s="16">
        <v>17.400000000000002</v>
      </c>
      <c r="AD29" s="30">
        <f t="shared" si="36"/>
        <v>40.491000000000028</v>
      </c>
      <c r="AE29" s="16">
        <v>11.9</v>
      </c>
      <c r="AF29" s="16">
        <v>8.7199999999999989</v>
      </c>
      <c r="AG29" s="16">
        <v>9</v>
      </c>
      <c r="AH29" s="16">
        <f>[18]объемы!$AJ$67+[18]объемы!$AJ$69+[18]объемы!$AJ$74</f>
        <v>10.871000000000034</v>
      </c>
      <c r="AI29" s="16"/>
      <c r="AJ29" s="16"/>
      <c r="AK29" s="16"/>
      <c r="AL29" s="16"/>
      <c r="AM29" s="16"/>
      <c r="AN29" s="16"/>
      <c r="AO29" s="16"/>
      <c r="AP29" s="16"/>
      <c r="AQ29" s="16">
        <f t="shared" si="8"/>
        <v>-30.608999999999966</v>
      </c>
      <c r="AR29" s="27">
        <f t="shared" si="9"/>
        <v>-0.43050632911392361</v>
      </c>
      <c r="AT29" s="31"/>
    </row>
    <row r="30" spans="1:46" x14ac:dyDescent="0.2">
      <c r="A30" s="4" t="s">
        <v>26</v>
      </c>
      <c r="B30" s="14">
        <f>B31</f>
        <v>5087.2</v>
      </c>
      <c r="C30" s="14">
        <f>C31</f>
        <v>1717.3</v>
      </c>
      <c r="D30" s="14">
        <f t="shared" ref="D30:O30" si="37">D31</f>
        <v>348.4</v>
      </c>
      <c r="E30" s="14">
        <f t="shared" si="37"/>
        <v>407.5</v>
      </c>
      <c r="F30" s="14">
        <f t="shared" si="37"/>
        <v>471.5</v>
      </c>
      <c r="G30" s="14">
        <f t="shared" si="37"/>
        <v>489.9</v>
      </c>
      <c r="H30" s="14">
        <f t="shared" si="37"/>
        <v>443.4</v>
      </c>
      <c r="I30" s="14">
        <f t="shared" si="37"/>
        <v>462.70000000000005</v>
      </c>
      <c r="J30" s="14">
        <f t="shared" si="37"/>
        <v>405</v>
      </c>
      <c r="K30" s="14">
        <f t="shared" si="37"/>
        <v>393.4</v>
      </c>
      <c r="L30" s="14">
        <f t="shared" si="37"/>
        <v>393.5</v>
      </c>
      <c r="M30" s="14">
        <f t="shared" si="37"/>
        <v>382.4</v>
      </c>
      <c r="N30" s="14">
        <f t="shared" si="37"/>
        <v>448.70000000000005</v>
      </c>
      <c r="O30" s="14">
        <f t="shared" si="37"/>
        <v>440.8</v>
      </c>
      <c r="P30" s="14">
        <f>P31</f>
        <v>4822.8999999999996</v>
      </c>
      <c r="Q30" s="14">
        <f>Q31</f>
        <v>1657.6999999999998</v>
      </c>
      <c r="R30" s="14">
        <f t="shared" ref="R30:AC30" si="38">R31</f>
        <v>394.5</v>
      </c>
      <c r="S30" s="14">
        <f t="shared" si="38"/>
        <v>392.6</v>
      </c>
      <c r="T30" s="14">
        <f t="shared" si="38"/>
        <v>446.40000000000003</v>
      </c>
      <c r="U30" s="14">
        <f t="shared" si="38"/>
        <v>424.19999999999993</v>
      </c>
      <c r="V30" s="14">
        <f t="shared" si="38"/>
        <v>434.5</v>
      </c>
      <c r="W30" s="14">
        <f t="shared" si="38"/>
        <v>409.60000000000014</v>
      </c>
      <c r="X30" s="14">
        <f t="shared" si="38"/>
        <v>369.89999999999981</v>
      </c>
      <c r="Y30" s="14">
        <f t="shared" si="38"/>
        <v>368.79999999999995</v>
      </c>
      <c r="Z30" s="14">
        <f t="shared" si="38"/>
        <v>351.00000000000011</v>
      </c>
      <c r="AA30" s="14">
        <f>AA31</f>
        <v>413.79999999999984</v>
      </c>
      <c r="AB30" s="14">
        <f t="shared" si="38"/>
        <v>382.20000000000005</v>
      </c>
      <c r="AC30" s="14">
        <f t="shared" si="38"/>
        <v>435.4</v>
      </c>
      <c r="AD30" s="14">
        <f>AD31</f>
        <v>1838.8</v>
      </c>
      <c r="AE30" s="14">
        <f t="shared" ref="AE30:AP30" si="39">AE31</f>
        <v>360.1</v>
      </c>
      <c r="AF30" s="14">
        <f t="shared" si="39"/>
        <v>476</v>
      </c>
      <c r="AG30" s="14">
        <f t="shared" si="39"/>
        <v>470.59999999999991</v>
      </c>
      <c r="AH30" s="14">
        <f t="shared" si="39"/>
        <v>532.1</v>
      </c>
      <c r="AI30" s="14">
        <f t="shared" si="39"/>
        <v>0</v>
      </c>
      <c r="AJ30" s="14">
        <f t="shared" si="39"/>
        <v>0</v>
      </c>
      <c r="AK30" s="14">
        <f t="shared" si="39"/>
        <v>0</v>
      </c>
      <c r="AL30" s="14">
        <f t="shared" si="39"/>
        <v>0</v>
      </c>
      <c r="AM30" s="14">
        <f t="shared" si="39"/>
        <v>0</v>
      </c>
      <c r="AN30" s="14">
        <f>AN31</f>
        <v>0</v>
      </c>
      <c r="AO30" s="14">
        <f t="shared" si="39"/>
        <v>0</v>
      </c>
      <c r="AP30" s="14">
        <f t="shared" si="39"/>
        <v>0</v>
      </c>
      <c r="AQ30" s="14">
        <f t="shared" si="8"/>
        <v>181.10000000000014</v>
      </c>
      <c r="AR30" s="26">
        <f t="shared" si="9"/>
        <v>0.10924775291065944</v>
      </c>
      <c r="AT30" s="31"/>
    </row>
    <row r="31" spans="1:46" x14ac:dyDescent="0.2">
      <c r="A31" s="5" t="s">
        <v>26</v>
      </c>
      <c r="B31" s="16">
        <f>SUM(B32:B33)</f>
        <v>5087.2</v>
      </c>
      <c r="C31" s="16">
        <f>SUM(C32:C33)</f>
        <v>1717.3</v>
      </c>
      <c r="D31" s="16">
        <f>SUM(D32:D33)</f>
        <v>348.4</v>
      </c>
      <c r="E31" s="16">
        <f t="shared" ref="E31:N31" si="40">SUM(E32:E33)</f>
        <v>407.5</v>
      </c>
      <c r="F31" s="16">
        <f t="shared" si="40"/>
        <v>471.5</v>
      </c>
      <c r="G31" s="16">
        <f t="shared" si="40"/>
        <v>489.9</v>
      </c>
      <c r="H31" s="16">
        <f t="shared" si="40"/>
        <v>443.4</v>
      </c>
      <c r="I31" s="16">
        <f t="shared" si="40"/>
        <v>462.70000000000005</v>
      </c>
      <c r="J31" s="16">
        <f t="shared" si="40"/>
        <v>405</v>
      </c>
      <c r="K31" s="16">
        <f t="shared" si="40"/>
        <v>393.4</v>
      </c>
      <c r="L31" s="16">
        <f t="shared" si="40"/>
        <v>393.5</v>
      </c>
      <c r="M31" s="16">
        <f t="shared" si="40"/>
        <v>382.4</v>
      </c>
      <c r="N31" s="16">
        <f t="shared" si="40"/>
        <v>448.70000000000005</v>
      </c>
      <c r="O31" s="16">
        <f>SUM(O32:O33)</f>
        <v>440.8</v>
      </c>
      <c r="P31" s="16">
        <f>SUM(P32:P33)</f>
        <v>4822.8999999999996</v>
      </c>
      <c r="Q31" s="16">
        <f>SUM(Q32:Q33)</f>
        <v>1657.6999999999998</v>
      </c>
      <c r="R31" s="16">
        <f>SUM(R32:R33)</f>
        <v>394.5</v>
      </c>
      <c r="S31" s="16">
        <f>SUM(S32:S33)</f>
        <v>392.6</v>
      </c>
      <c r="T31" s="16">
        <f t="shared" ref="T31:AB31" si="41">SUM(T32:T33)</f>
        <v>446.40000000000003</v>
      </c>
      <c r="U31" s="16">
        <f t="shared" si="41"/>
        <v>424.19999999999993</v>
      </c>
      <c r="V31" s="16">
        <f t="shared" si="41"/>
        <v>434.5</v>
      </c>
      <c r="W31" s="16">
        <f t="shared" si="41"/>
        <v>409.60000000000014</v>
      </c>
      <c r="X31" s="16">
        <f t="shared" si="41"/>
        <v>369.89999999999981</v>
      </c>
      <c r="Y31" s="16">
        <f t="shared" si="41"/>
        <v>368.79999999999995</v>
      </c>
      <c r="Z31" s="16">
        <f t="shared" si="41"/>
        <v>351.00000000000011</v>
      </c>
      <c r="AA31" s="16">
        <f t="shared" si="41"/>
        <v>413.79999999999984</v>
      </c>
      <c r="AB31" s="16">
        <f t="shared" si="41"/>
        <v>382.20000000000005</v>
      </c>
      <c r="AC31" s="16">
        <f>SUM(AC32:AC33)</f>
        <v>435.4</v>
      </c>
      <c r="AD31" s="16">
        <f>SUM(AD32:AD33)</f>
        <v>1838.8</v>
      </c>
      <c r="AE31" s="16">
        <f>SUM(AE32:AE33)</f>
        <v>360.1</v>
      </c>
      <c r="AF31" s="16">
        <f>SUM(AF32:AF33)</f>
        <v>476</v>
      </c>
      <c r="AG31" s="16">
        <f t="shared" ref="AG31:AO31" si="42">SUM(AG32:AG33)</f>
        <v>470.59999999999991</v>
      </c>
      <c r="AH31" s="16">
        <f>SUM(AH32:AH33)</f>
        <v>532.1</v>
      </c>
      <c r="AI31" s="16">
        <f t="shared" si="42"/>
        <v>0</v>
      </c>
      <c r="AJ31" s="16">
        <f t="shared" si="42"/>
        <v>0</v>
      </c>
      <c r="AK31" s="16">
        <f t="shared" si="42"/>
        <v>0</v>
      </c>
      <c r="AL31" s="16">
        <f t="shared" si="42"/>
        <v>0</v>
      </c>
      <c r="AM31" s="16">
        <f t="shared" si="42"/>
        <v>0</v>
      </c>
      <c r="AN31" s="16">
        <f t="shared" si="42"/>
        <v>0</v>
      </c>
      <c r="AO31" s="16">
        <f t="shared" si="42"/>
        <v>0</v>
      </c>
      <c r="AP31" s="16">
        <f>SUM(AP32:AP33)</f>
        <v>0</v>
      </c>
      <c r="AQ31" s="16">
        <f t="shared" si="8"/>
        <v>181.10000000000014</v>
      </c>
      <c r="AR31" s="27">
        <f t="shared" si="9"/>
        <v>0.10924775291065944</v>
      </c>
      <c r="AT31" s="31"/>
    </row>
    <row r="32" spans="1:46" x14ac:dyDescent="0.2">
      <c r="A32" s="6" t="s">
        <v>27</v>
      </c>
      <c r="B32" s="15">
        <f t="shared" ref="B32:B36" si="43">SUM(D32:O32)</f>
        <v>4089.9999999999995</v>
      </c>
      <c r="C32" s="15">
        <f t="shared" ref="C32:C33" si="44">SUM(D32:G32)</f>
        <v>1406.8</v>
      </c>
      <c r="D32" s="15">
        <v>288.5</v>
      </c>
      <c r="E32" s="15">
        <v>334.1</v>
      </c>
      <c r="F32" s="15">
        <v>388.7</v>
      </c>
      <c r="G32" s="15">
        <v>395.5</v>
      </c>
      <c r="H32" s="15">
        <v>359</v>
      </c>
      <c r="I32" s="15">
        <v>364.3</v>
      </c>
      <c r="J32" s="15">
        <v>315.5</v>
      </c>
      <c r="K32" s="15">
        <v>306.2</v>
      </c>
      <c r="L32" s="15">
        <v>313.39999999999998</v>
      </c>
      <c r="M32" s="15">
        <v>295.7</v>
      </c>
      <c r="N32" s="15">
        <v>372.6</v>
      </c>
      <c r="O32" s="15">
        <v>356.5</v>
      </c>
      <c r="P32" s="15">
        <f t="shared" ref="P32:P36" si="45">SUM(R32:AC32)</f>
        <v>3907.3999999999996</v>
      </c>
      <c r="Q32" s="15">
        <f t="shared" ref="Q32:Q33" si="46">SUM(R32:U32)</f>
        <v>1375.8</v>
      </c>
      <c r="R32" s="15">
        <v>327.10000000000002</v>
      </c>
      <c r="S32" s="15">
        <v>328.8</v>
      </c>
      <c r="T32" s="15">
        <v>377.1</v>
      </c>
      <c r="U32" s="15">
        <v>342.79999999999995</v>
      </c>
      <c r="V32" s="15">
        <v>352.59999999999997</v>
      </c>
      <c r="W32" s="15">
        <v>333.70000000000016</v>
      </c>
      <c r="X32" s="15">
        <v>284.39999999999975</v>
      </c>
      <c r="Y32" s="15">
        <v>289.60000000000002</v>
      </c>
      <c r="Z32" s="15">
        <v>276.50000000000011</v>
      </c>
      <c r="AA32" s="15">
        <v>329.29999999999984</v>
      </c>
      <c r="AB32" s="15">
        <v>313.20000000000005</v>
      </c>
      <c r="AC32" s="15">
        <v>352.29999999999995</v>
      </c>
      <c r="AD32" s="15">
        <f t="shared" ref="AD32:AD33" si="47">SUM(AE32:AP32)</f>
        <v>1523.5</v>
      </c>
      <c r="AE32" s="15">
        <v>288.5</v>
      </c>
      <c r="AF32" s="15">
        <v>405.6</v>
      </c>
      <c r="AG32" s="15">
        <v>392.89999999999992</v>
      </c>
      <c r="AH32" s="15">
        <f>[18]объемы!$AJ$30+[18]объемы!$AJ$31</f>
        <v>436.5</v>
      </c>
      <c r="AI32" s="15"/>
      <c r="AJ32" s="15"/>
      <c r="AK32" s="15"/>
      <c r="AL32" s="15"/>
      <c r="AM32" s="15"/>
      <c r="AN32" s="15"/>
      <c r="AO32" s="15"/>
      <c r="AP32" s="15"/>
      <c r="AQ32" s="16">
        <f t="shared" si="8"/>
        <v>147.70000000000005</v>
      </c>
      <c r="AR32" s="27">
        <f t="shared" si="9"/>
        <v>0.10735572030818437</v>
      </c>
      <c r="AT32" s="31"/>
    </row>
    <row r="33" spans="1:46" x14ac:dyDescent="0.2">
      <c r="A33" s="6" t="s">
        <v>28</v>
      </c>
      <c r="B33" s="15">
        <f t="shared" si="43"/>
        <v>997.2</v>
      </c>
      <c r="C33" s="15">
        <f t="shared" si="44"/>
        <v>310.5</v>
      </c>
      <c r="D33" s="15">
        <v>59.9</v>
      </c>
      <c r="E33" s="15">
        <v>73.400000000000006</v>
      </c>
      <c r="F33" s="15">
        <v>82.8</v>
      </c>
      <c r="G33" s="15">
        <v>94.4</v>
      </c>
      <c r="H33" s="15">
        <v>84.4</v>
      </c>
      <c r="I33" s="15">
        <v>98.4</v>
      </c>
      <c r="J33" s="15">
        <v>89.5</v>
      </c>
      <c r="K33" s="15">
        <v>87.2</v>
      </c>
      <c r="L33" s="15">
        <v>80.099999999999994</v>
      </c>
      <c r="M33" s="15">
        <v>86.7</v>
      </c>
      <c r="N33" s="15">
        <v>76.099999999999994</v>
      </c>
      <c r="O33" s="15">
        <v>84.3</v>
      </c>
      <c r="P33" s="15">
        <f t="shared" si="45"/>
        <v>915.5</v>
      </c>
      <c r="Q33" s="15">
        <f t="shared" si="46"/>
        <v>281.89999999999998</v>
      </c>
      <c r="R33" s="15">
        <v>67.400000000000006</v>
      </c>
      <c r="S33" s="15">
        <v>63.8</v>
      </c>
      <c r="T33" s="15">
        <v>69.300000000000011</v>
      </c>
      <c r="U33" s="15">
        <v>81.399999999999977</v>
      </c>
      <c r="V33" s="15">
        <v>81.900000000000034</v>
      </c>
      <c r="W33" s="15">
        <v>75.899999999999977</v>
      </c>
      <c r="X33" s="15">
        <v>85.500000000000057</v>
      </c>
      <c r="Y33" s="15">
        <v>79.199999999999932</v>
      </c>
      <c r="Z33" s="15">
        <v>74.5</v>
      </c>
      <c r="AA33" s="15">
        <v>84.5</v>
      </c>
      <c r="AB33" s="15">
        <v>69</v>
      </c>
      <c r="AC33" s="15">
        <v>83.100000000000023</v>
      </c>
      <c r="AD33" s="15">
        <f t="shared" si="47"/>
        <v>315.3</v>
      </c>
      <c r="AE33" s="15">
        <v>71.599999999999994</v>
      </c>
      <c r="AF33" s="15">
        <v>70.400000000000006</v>
      </c>
      <c r="AG33" s="15">
        <v>77.699999999999989</v>
      </c>
      <c r="AH33" s="15">
        <f>[18]объемы!$AJ$32</f>
        <v>95.600000000000023</v>
      </c>
      <c r="AI33" s="15"/>
      <c r="AJ33" s="15"/>
      <c r="AK33" s="15"/>
      <c r="AL33" s="15"/>
      <c r="AM33" s="15"/>
      <c r="AN33" s="15"/>
      <c r="AO33" s="15"/>
      <c r="AP33" s="15"/>
      <c r="AQ33" s="16">
        <f t="shared" si="8"/>
        <v>33.400000000000034</v>
      </c>
      <c r="AR33" s="27">
        <f t="shared" si="9"/>
        <v>0.11848173111032294</v>
      </c>
      <c r="AT33" s="31"/>
    </row>
    <row r="34" spans="1:46" x14ac:dyDescent="0.2">
      <c r="A34" s="10" t="s">
        <v>29</v>
      </c>
      <c r="B34" s="16">
        <f>SUM(B35:B36)</f>
        <v>623.70000000000005</v>
      </c>
      <c r="C34" s="16">
        <f>SUM(C35:C36)</f>
        <v>208.89999999999998</v>
      </c>
      <c r="D34" s="16">
        <f>SUM(D35:D36)</f>
        <v>41.7</v>
      </c>
      <c r="E34" s="16">
        <f t="shared" ref="E34:O34" si="48">SUM(E35:E36)</f>
        <v>47.3</v>
      </c>
      <c r="F34" s="16">
        <f t="shared" si="48"/>
        <v>60.2</v>
      </c>
      <c r="G34" s="16">
        <f t="shared" si="48"/>
        <v>59.7</v>
      </c>
      <c r="H34" s="16">
        <f t="shared" si="48"/>
        <v>53.1</v>
      </c>
      <c r="I34" s="16">
        <f t="shared" si="48"/>
        <v>57.3</v>
      </c>
      <c r="J34" s="16">
        <f t="shared" si="48"/>
        <v>50.099999999999994</v>
      </c>
      <c r="K34" s="16">
        <f t="shared" si="48"/>
        <v>49.5</v>
      </c>
      <c r="L34" s="16">
        <f t="shared" si="48"/>
        <v>46.5</v>
      </c>
      <c r="M34" s="16">
        <f t="shared" si="48"/>
        <v>51.400000000000006</v>
      </c>
      <c r="N34" s="16">
        <f t="shared" si="48"/>
        <v>50.7</v>
      </c>
      <c r="O34" s="16">
        <f t="shared" si="48"/>
        <v>56.2</v>
      </c>
      <c r="P34" s="16">
        <f>SUM(P35:P36)</f>
        <v>610.5</v>
      </c>
      <c r="Q34" s="16">
        <f>SUM(Q35:Q36)</f>
        <v>214.60000000000002</v>
      </c>
      <c r="R34" s="16">
        <f>SUM(R35:R36)</f>
        <v>48.2</v>
      </c>
      <c r="S34" s="16">
        <f>SUM(S35:S36)</f>
        <v>52.2</v>
      </c>
      <c r="T34" s="16">
        <f t="shared" ref="T34:AC34" si="49">SUM(T35:T36)</f>
        <v>58.7</v>
      </c>
      <c r="U34" s="16">
        <f t="shared" si="49"/>
        <v>55.499999999999993</v>
      </c>
      <c r="V34" s="16">
        <f t="shared" si="49"/>
        <v>54.800000000000011</v>
      </c>
      <c r="W34" s="16">
        <f t="shared" si="49"/>
        <v>51.899999999999991</v>
      </c>
      <c r="X34" s="16">
        <f t="shared" si="49"/>
        <v>47.2</v>
      </c>
      <c r="Y34" s="16">
        <f t="shared" si="49"/>
        <v>46.899999999999991</v>
      </c>
      <c r="Z34" s="16">
        <f t="shared" si="49"/>
        <v>43.200000000000017</v>
      </c>
      <c r="AA34" s="16">
        <f t="shared" si="49"/>
        <v>49.299999999999983</v>
      </c>
      <c r="AB34" s="16">
        <f t="shared" si="49"/>
        <v>47.400000000000034</v>
      </c>
      <c r="AC34" s="16">
        <f t="shared" si="49"/>
        <v>55.199999999999974</v>
      </c>
      <c r="AD34" s="16">
        <f>SUM(AD35:AD36)</f>
        <v>232.86999999999998</v>
      </c>
      <c r="AE34" s="16">
        <f>SUM(AE35:AE36)</f>
        <v>48.7</v>
      </c>
      <c r="AF34" s="16">
        <f>SUM(AF35:AF36)</f>
        <v>58.900000000000006</v>
      </c>
      <c r="AG34" s="16">
        <f t="shared" ref="AG34:AP34" si="50">SUM(AG35:AG36)</f>
        <v>59.5</v>
      </c>
      <c r="AH34" s="16">
        <f>SUM(AH35:AH36)</f>
        <v>65.769999999999982</v>
      </c>
      <c r="AI34" s="16">
        <f t="shared" si="50"/>
        <v>0</v>
      </c>
      <c r="AJ34" s="16">
        <f t="shared" si="50"/>
        <v>0</v>
      </c>
      <c r="AK34" s="16">
        <f t="shared" si="50"/>
        <v>0</v>
      </c>
      <c r="AL34" s="16">
        <f t="shared" si="50"/>
        <v>0</v>
      </c>
      <c r="AM34" s="16">
        <f t="shared" si="50"/>
        <v>0</v>
      </c>
      <c r="AN34" s="16">
        <f t="shared" si="50"/>
        <v>0</v>
      </c>
      <c r="AO34" s="16">
        <f t="shared" si="50"/>
        <v>0</v>
      </c>
      <c r="AP34" s="16">
        <f t="shared" si="50"/>
        <v>0</v>
      </c>
      <c r="AQ34" s="16">
        <f t="shared" si="8"/>
        <v>18.269999999999953</v>
      </c>
      <c r="AR34" s="27">
        <f t="shared" si="9"/>
        <v>8.5135135135134904E-2</v>
      </c>
      <c r="AT34" s="31"/>
    </row>
    <row r="35" spans="1:46" x14ac:dyDescent="0.2">
      <c r="A35" s="6" t="s">
        <v>30</v>
      </c>
      <c r="B35" s="15">
        <f t="shared" si="43"/>
        <v>438.6</v>
      </c>
      <c r="C35" s="15">
        <f t="shared" ref="C35:C36" si="51">SUM(D35:G35)</f>
        <v>152.1</v>
      </c>
      <c r="D35" s="15">
        <v>30.3</v>
      </c>
      <c r="E35" s="15">
        <v>34.799999999999997</v>
      </c>
      <c r="F35" s="15">
        <v>44</v>
      </c>
      <c r="G35" s="15">
        <v>43</v>
      </c>
      <c r="H35" s="15">
        <v>38</v>
      </c>
      <c r="I35" s="15">
        <v>39.1</v>
      </c>
      <c r="J35" s="15">
        <v>33.299999999999997</v>
      </c>
      <c r="K35" s="15">
        <v>33.200000000000003</v>
      </c>
      <c r="L35" s="15">
        <v>31.2</v>
      </c>
      <c r="M35" s="15">
        <v>35.1</v>
      </c>
      <c r="N35" s="15">
        <v>36.6</v>
      </c>
      <c r="O35" s="15">
        <v>40</v>
      </c>
      <c r="P35" s="15">
        <f t="shared" si="45"/>
        <v>443.80000000000007</v>
      </c>
      <c r="Q35" s="15">
        <f t="shared" ref="Q35:Q36" si="52">SUM(R35:U35)</f>
        <v>161.9</v>
      </c>
      <c r="R35" s="15">
        <v>35</v>
      </c>
      <c r="S35" s="15">
        <v>40.700000000000003</v>
      </c>
      <c r="T35" s="15">
        <v>45.000000000000007</v>
      </c>
      <c r="U35" s="15">
        <v>41.199999999999989</v>
      </c>
      <c r="V35" s="15">
        <v>39.700000000000017</v>
      </c>
      <c r="W35" s="15">
        <v>39.399999999999991</v>
      </c>
      <c r="X35" s="15">
        <v>31.5</v>
      </c>
      <c r="Y35" s="15">
        <v>31.799999999999997</v>
      </c>
      <c r="Z35" s="15">
        <v>30.800000000000011</v>
      </c>
      <c r="AA35" s="15">
        <v>34.599999999999994</v>
      </c>
      <c r="AB35" s="15">
        <v>34.300000000000011</v>
      </c>
      <c r="AC35" s="15">
        <v>39.799999999999997</v>
      </c>
      <c r="AD35" s="15">
        <f t="shared" ref="AD35:AD36" si="53">SUM(AE35:AP35)</f>
        <v>165.26999999999998</v>
      </c>
      <c r="AE35" s="16">
        <v>33.4</v>
      </c>
      <c r="AF35" s="15">
        <v>42.2</v>
      </c>
      <c r="AG35" s="15">
        <v>44</v>
      </c>
      <c r="AH35" s="16">
        <f>[18]объемы!$AJ$79+[18]объемы!$AJ$80</f>
        <v>45.669999999999995</v>
      </c>
      <c r="AI35" s="15"/>
      <c r="AJ35" s="15"/>
      <c r="AK35" s="15"/>
      <c r="AL35" s="15"/>
      <c r="AM35" s="15"/>
      <c r="AN35" s="15"/>
      <c r="AO35" s="15"/>
      <c r="AP35" s="15"/>
      <c r="AQ35" s="16">
        <f t="shared" si="8"/>
        <v>3.3699999999999761</v>
      </c>
      <c r="AR35" s="27">
        <f t="shared" si="9"/>
        <v>2.0815318097590959E-2</v>
      </c>
      <c r="AT35" s="31"/>
    </row>
    <row r="36" spans="1:46" x14ac:dyDescent="0.2">
      <c r="A36" s="6" t="s">
        <v>31</v>
      </c>
      <c r="B36" s="15">
        <f t="shared" si="43"/>
        <v>185.1</v>
      </c>
      <c r="C36" s="15">
        <f t="shared" si="51"/>
        <v>56.8</v>
      </c>
      <c r="D36" s="15">
        <v>11.4</v>
      </c>
      <c r="E36" s="15">
        <v>12.499999999999998</v>
      </c>
      <c r="F36" s="15">
        <v>16.2</v>
      </c>
      <c r="G36" s="15">
        <v>16.7</v>
      </c>
      <c r="H36" s="15">
        <v>15.1</v>
      </c>
      <c r="I36" s="15">
        <v>18.2</v>
      </c>
      <c r="J36" s="15">
        <v>16.8</v>
      </c>
      <c r="K36" s="15">
        <v>16.3</v>
      </c>
      <c r="L36" s="15">
        <v>15.3</v>
      </c>
      <c r="M36" s="15">
        <v>16.3</v>
      </c>
      <c r="N36" s="15">
        <v>14.1</v>
      </c>
      <c r="O36" s="15">
        <v>16.2</v>
      </c>
      <c r="P36" s="15">
        <f t="shared" si="45"/>
        <v>166.7</v>
      </c>
      <c r="Q36" s="15">
        <f t="shared" si="52"/>
        <v>52.7</v>
      </c>
      <c r="R36" s="15">
        <v>13.2</v>
      </c>
      <c r="S36" s="15">
        <v>11.5</v>
      </c>
      <c r="T36" s="15">
        <v>13.7</v>
      </c>
      <c r="U36" s="15">
        <v>14.300000000000004</v>
      </c>
      <c r="V36" s="15">
        <v>15.099999999999994</v>
      </c>
      <c r="W36" s="15">
        <v>12.5</v>
      </c>
      <c r="X36" s="15">
        <v>15.700000000000003</v>
      </c>
      <c r="Y36" s="15">
        <v>15.099999999999994</v>
      </c>
      <c r="Z36" s="15">
        <v>12.400000000000006</v>
      </c>
      <c r="AA36" s="15">
        <v>14.699999999999989</v>
      </c>
      <c r="AB36" s="15">
        <v>13.100000000000023</v>
      </c>
      <c r="AC36" s="15">
        <v>15.399999999999977</v>
      </c>
      <c r="AD36" s="15">
        <f t="shared" si="53"/>
        <v>67.599999999999994</v>
      </c>
      <c r="AE36" s="15">
        <v>15.3</v>
      </c>
      <c r="AF36" s="15">
        <v>16.7</v>
      </c>
      <c r="AG36" s="15">
        <v>15.5</v>
      </c>
      <c r="AH36" s="15">
        <f>[18]объемы!$AJ$81</f>
        <v>20.099999999999994</v>
      </c>
      <c r="AI36" s="15"/>
      <c r="AJ36" s="15"/>
      <c r="AK36" s="15"/>
      <c r="AL36" s="15"/>
      <c r="AM36" s="15"/>
      <c r="AN36" s="15"/>
      <c r="AO36" s="15"/>
      <c r="AP36" s="15"/>
      <c r="AQ36" s="16">
        <f t="shared" si="8"/>
        <v>14.899999999999991</v>
      </c>
      <c r="AR36" s="27">
        <f t="shared" si="9"/>
        <v>0.28273244781783663</v>
      </c>
      <c r="AT36" s="33"/>
    </row>
    <row r="37" spans="1:46" x14ac:dyDescent="0.2"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</row>
    <row r="38" spans="1:46" x14ac:dyDescent="0.2">
      <c r="A38" s="12" t="s">
        <v>32</v>
      </c>
      <c r="R38" s="31"/>
      <c r="S38" s="31"/>
      <c r="T38" s="31"/>
      <c r="U38" s="31"/>
      <c r="V38" s="31"/>
      <c r="W38" s="31"/>
      <c r="X38" s="31"/>
      <c r="Y38" s="17"/>
      <c r="Z38" s="17"/>
      <c r="AA38" s="17"/>
      <c r="AB38" s="17"/>
      <c r="AC38" s="17"/>
    </row>
    <row r="40" spans="1:46" x14ac:dyDescent="0.2"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</row>
    <row r="41" spans="1:46" x14ac:dyDescent="0.2">
      <c r="R41" s="31"/>
      <c r="S41" s="31"/>
      <c r="T41" s="31"/>
      <c r="U41" s="31"/>
      <c r="V41" s="31"/>
      <c r="W41" s="31"/>
      <c r="X41" s="31"/>
      <c r="Y41" s="17"/>
      <c r="Z41" s="17"/>
      <c r="AA41" s="17"/>
      <c r="AB41" s="17"/>
      <c r="AC41" s="17"/>
    </row>
    <row r="42" spans="1:46" x14ac:dyDescent="0.2"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I42" s="20"/>
      <c r="AJ42" s="20"/>
      <c r="AK42" s="22"/>
    </row>
    <row r="43" spans="1:46" x14ac:dyDescent="0.2"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I43" s="21"/>
      <c r="AJ43" s="21"/>
    </row>
    <row r="44" spans="1:46" x14ac:dyDescent="0.2">
      <c r="AI44" s="21"/>
      <c r="AJ44" s="21"/>
    </row>
    <row r="45" spans="1:46" x14ac:dyDescent="0.2"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I45" s="21"/>
      <c r="AJ45" s="21"/>
    </row>
    <row r="46" spans="1:46" x14ac:dyDescent="0.2"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I46" s="21"/>
      <c r="AJ46" s="21"/>
    </row>
    <row r="47" spans="1:46" x14ac:dyDescent="0.2"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I47" s="21"/>
      <c r="AJ47" s="21"/>
    </row>
    <row r="48" spans="1:46" x14ac:dyDescent="0.2"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I48" s="21"/>
      <c r="AJ48" s="21"/>
    </row>
    <row r="49" spans="18:36" x14ac:dyDescent="0.2"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I49" s="21"/>
      <c r="AJ49" s="21"/>
    </row>
    <row r="50" spans="18:36" x14ac:dyDescent="0.2"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I50" s="21"/>
      <c r="AJ50" s="21"/>
    </row>
    <row r="51" spans="18:36" x14ac:dyDescent="0.2">
      <c r="AI51" s="18"/>
      <c r="AJ51" s="18"/>
    </row>
    <row r="52" spans="18:36" x14ac:dyDescent="0.2"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I52" s="18"/>
      <c r="AJ52" s="18"/>
    </row>
    <row r="53" spans="18:36" x14ac:dyDescent="0.2"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I53" s="19"/>
      <c r="AJ53" s="19"/>
    </row>
    <row r="54" spans="18:36" x14ac:dyDescent="0.2"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</row>
    <row r="55" spans="18:36" x14ac:dyDescent="0.2"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</row>
    <row r="56" spans="18:36" x14ac:dyDescent="0.2"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</row>
    <row r="57" spans="18:36" x14ac:dyDescent="0.2"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</row>
    <row r="58" spans="18:36" x14ac:dyDescent="0.2"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</row>
    <row r="59" spans="18:36" x14ac:dyDescent="0.2"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</row>
    <row r="60" spans="18:36" x14ac:dyDescent="0.2"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</row>
    <row r="61" spans="18:36" x14ac:dyDescent="0.2"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</row>
    <row r="63" spans="18:36" x14ac:dyDescent="0.2"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</row>
    <row r="64" spans="18:36" x14ac:dyDescent="0.2"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</row>
  </sheetData>
  <mergeCells count="2">
    <mergeCell ref="A3:A4"/>
    <mergeCell ref="AQ3:AR3"/>
  </mergeCells>
  <phoneticPr fontId="0" type="noConversion"/>
  <pageMargins left="0.39370078740157483" right="0.39370078740157483" top="0.59055118110236227" bottom="0.59055118110236227" header="0.51181102362204722" footer="0.51181102362204722"/>
  <pageSetup paperSize="9" scale="7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statistics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Larin Evgeniy</dc:creator>
  <cp:lastModifiedBy>Shchur Mikhail</cp:lastModifiedBy>
  <cp:lastPrinted>2014-03-13T11:43:44Z</cp:lastPrinted>
  <dcterms:created xsi:type="dcterms:W3CDTF">2011-12-13T08:30:24Z</dcterms:created>
  <dcterms:modified xsi:type="dcterms:W3CDTF">2014-05-18T13:58:15Z</dcterms:modified>
</cp:coreProperties>
</file>